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hesis stuff\Results\Bioinformatics\Proteome (Juan Calvete)\Post-analysis\"/>
    </mc:Choice>
  </mc:AlternateContent>
  <xr:revisionPtr revIDLastSave="0" documentId="13_ncr:1_{C7FC9AD4-AAC4-4B99-834F-857DDFCE41F3}" xr6:coauthVersionLast="41" xr6:coauthVersionMax="41" xr10:uidLastSave="{00000000-0000-0000-0000-000000000000}"/>
  <bookViews>
    <workbookView xWindow="-120" yWindow="-120" windowWidth="29040" windowHeight="15840" activeTab="3" xr2:uid="{00000000-000D-0000-FFFF-FFFF00000000}"/>
  </bookViews>
  <sheets>
    <sheet name="26_Hemachatus_haemachatus_Liver" sheetId="1" r:id="rId1"/>
    <sheet name="Alignment" sheetId="2" r:id="rId2"/>
    <sheet name="Transcriptome comparison" sheetId="3" r:id="rId3"/>
    <sheet name="Proteoform number" sheetId="4" r:id="rId4"/>
  </sheets>
  <definedNames>
    <definedName name="_xlnm._FilterDatabase" localSheetId="0" hidden="1">'26_Hemachatus_haemachatus_Liver'!$A$2:$E$164</definedName>
    <definedName name="_xlnm._FilterDatabase" localSheetId="1" hidden="1">Alignment!$A$1:$E$74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4" l="1"/>
  <c r="K12" i="4"/>
  <c r="K10" i="4"/>
  <c r="K8" i="4"/>
  <c r="J3" i="4" l="1"/>
  <c r="J4" i="4"/>
  <c r="J5" i="4"/>
  <c r="J6" i="4"/>
  <c r="I7" i="4"/>
  <c r="J7" i="4" s="1"/>
  <c r="I2" i="4"/>
  <c r="J2" i="4" s="1"/>
  <c r="B166" i="1" l="1"/>
  <c r="C17" i="1" s="1"/>
  <c r="C103" i="1" l="1"/>
  <c r="C102" i="1"/>
  <c r="C69" i="1"/>
  <c r="C53" i="1"/>
  <c r="C10" i="1"/>
  <c r="C16" i="1"/>
  <c r="C78" i="1"/>
  <c r="C44" i="1"/>
  <c r="C18" i="1"/>
  <c r="C126" i="1"/>
  <c r="C99" i="1"/>
  <c r="C25" i="1"/>
  <c r="C82" i="1"/>
  <c r="C84" i="1"/>
  <c r="C112" i="1"/>
  <c r="C41" i="1"/>
  <c r="C138" i="1"/>
  <c r="C92" i="1"/>
  <c r="C150" i="1"/>
  <c r="C55" i="1"/>
  <c r="C153" i="1"/>
  <c r="C9" i="1"/>
  <c r="C15" i="1"/>
  <c r="C108" i="1"/>
  <c r="C26" i="1"/>
  <c r="C22" i="1"/>
  <c r="C101" i="1"/>
  <c r="C6" i="1"/>
  <c r="C98" i="1"/>
  <c r="C115" i="1"/>
  <c r="C81" i="1"/>
  <c r="C140" i="1"/>
  <c r="C152" i="1"/>
  <c r="C31" i="1"/>
  <c r="C122" i="1"/>
  <c r="C148" i="1"/>
  <c r="C30" i="1"/>
  <c r="C142" i="1"/>
  <c r="C135" i="1"/>
  <c r="C27" i="1"/>
  <c r="C57" i="1"/>
  <c r="C52" i="1"/>
  <c r="C83" i="1"/>
  <c r="C91" i="1"/>
  <c r="C129" i="1"/>
  <c r="C70" i="1"/>
  <c r="C94" i="1"/>
  <c r="C145" i="1"/>
  <c r="C100" i="1"/>
  <c r="C143" i="1"/>
  <c r="C107" i="1"/>
  <c r="C68" i="1"/>
  <c r="C95" i="1"/>
  <c r="C13" i="1"/>
  <c r="C43" i="1"/>
  <c r="C77" i="1"/>
  <c r="C117" i="1"/>
  <c r="C125" i="1"/>
  <c r="C67" i="1"/>
  <c r="C61" i="1"/>
  <c r="C60" i="1"/>
  <c r="C63" i="1"/>
  <c r="C159" i="1"/>
  <c r="C113" i="1"/>
  <c r="C119" i="1"/>
  <c r="C110" i="1"/>
  <c r="C134" i="1"/>
  <c r="C40" i="1"/>
  <c r="C137" i="1"/>
  <c r="C157" i="1"/>
  <c r="C141" i="1"/>
  <c r="C93" i="1"/>
  <c r="C51" i="1"/>
  <c r="C19" i="1"/>
  <c r="C12" i="1"/>
  <c r="C131" i="1"/>
  <c r="C116" i="1"/>
  <c r="C4" i="1"/>
  <c r="C46" i="1"/>
  <c r="C14" i="1"/>
  <c r="C76" i="1"/>
  <c r="C156" i="1"/>
  <c r="C64" i="1"/>
  <c r="C24" i="1"/>
  <c r="C118" i="1"/>
  <c r="C124" i="1"/>
  <c r="C121" i="1"/>
  <c r="C149" i="1"/>
  <c r="C158" i="1"/>
  <c r="C154" i="1"/>
  <c r="C50" i="1"/>
  <c r="C71" i="1"/>
  <c r="C37" i="1"/>
  <c r="C3" i="1"/>
  <c r="C29" i="1"/>
  <c r="C90" i="1"/>
  <c r="C72" i="1"/>
  <c r="C75" i="1"/>
  <c r="C59" i="1"/>
  <c r="C114" i="1"/>
  <c r="C111" i="1"/>
  <c r="C123" i="1"/>
  <c r="C132" i="1"/>
  <c r="C96" i="1"/>
  <c r="C162" i="1"/>
  <c r="C127" i="1"/>
  <c r="C20" i="1"/>
  <c r="C120" i="1"/>
  <c r="C74" i="1"/>
  <c r="C128" i="1"/>
  <c r="C35" i="1"/>
  <c r="C42" i="1"/>
  <c r="C28" i="1"/>
  <c r="C144" i="1"/>
  <c r="C38" i="1"/>
  <c r="C86" i="1"/>
  <c r="C164" i="1"/>
  <c r="C147" i="1"/>
  <c r="C160" i="1"/>
  <c r="C34" i="1"/>
  <c r="C163" i="1"/>
  <c r="C66" i="1"/>
  <c r="C106" i="1"/>
  <c r="C73" i="1"/>
  <c r="C161" i="1"/>
  <c r="C56" i="1"/>
  <c r="C39" i="1"/>
  <c r="C8" i="1"/>
  <c r="C7" i="1"/>
  <c r="C21" i="1"/>
  <c r="C11" i="1"/>
  <c r="C32" i="1"/>
  <c r="C130" i="1"/>
  <c r="C79" i="1"/>
  <c r="C23" i="1"/>
  <c r="C105" i="1"/>
  <c r="C36" i="1"/>
  <c r="C54" i="1"/>
  <c r="C139" i="1"/>
  <c r="C104" i="1"/>
  <c r="C155" i="1"/>
  <c r="C58" i="1"/>
  <c r="C65" i="1"/>
  <c r="C88" i="1"/>
  <c r="C85" i="1"/>
  <c r="C109" i="1"/>
  <c r="C49" i="1"/>
  <c r="C33" i="1"/>
  <c r="C89" i="1"/>
  <c r="C47" i="1"/>
  <c r="C45" i="1"/>
  <c r="C5" i="1"/>
  <c r="C136" i="1"/>
  <c r="C62" i="1"/>
  <c r="C87" i="1"/>
  <c r="C80" i="1"/>
  <c r="C151" i="1"/>
  <c r="C146" i="1"/>
  <c r="C133" i="1"/>
  <c r="C48" i="1"/>
  <c r="C97" i="1"/>
  <c r="C166" i="1" l="1"/>
</calcChain>
</file>

<file path=xl/sharedStrings.xml><?xml version="1.0" encoding="utf-8"?>
<sst xmlns="http://schemas.openxmlformats.org/spreadsheetml/2006/main" count="1041" uniqueCount="499">
  <si>
    <t>Spectrum ID</t>
  </si>
  <si>
    <t>Feature intensity</t>
  </si>
  <si>
    <t>Protein name</t>
  </si>
  <si>
    <t>Proteoform</t>
  </si>
  <si>
    <t>P-value</t>
  </si>
  <si>
    <t>E-value</t>
  </si>
  <si>
    <t>PLA2_Hemachatus.hemachatus_T1867_T1878_T1755_T1756_Partial PLA2_Hemachatus.hemachatus_T1867_T1878_T1755_T1756_Partial</t>
  </si>
  <si>
    <t>3FTX_Hemachatus_hemachatus_T1274_T1588_T1866_T1092_T1440_T1175_Complete 3FTX_Hemachatus_hemachatus_T1274_T1588_T1866_T1092_T1440_T1175_Complete</t>
  </si>
  <si>
    <t>3FTX_Hemachatus_hemachatus_T1290_Complete 3FTX_Hemachatus_hemachatus_T1290_Complete</t>
  </si>
  <si>
    <t>3FTX_Hemachatus_hemachatus_T1235_Complete 3FTX_Hemachatus_hemachatus_T1235_Complete</t>
  </si>
  <si>
    <t>3FTX_Hemachatus_hemachatus_T0992_Complete 3FTX_Hemachatus_hemachatus_T0992_Complete</t>
  </si>
  <si>
    <t>3FTX_Hemachatus_hemachatus_T1315_T1868_Complete 3FTX_Hemachatus_hemachatus_T1315_T1868_Complete</t>
  </si>
  <si>
    <t>3FTX_N.nubiae_T0525_Complete 3FTX_N.nubiae_T0525_Complete</t>
  </si>
  <si>
    <t>AAB33650.1 toxin-5=postsynaptic neurotoxin short chain [Naja naja=Malayan cobras, ssp. sputatrix, venom, Peptide, 61 aa]</t>
  </si>
  <si>
    <t>.LECHNQQSSQ(A)[228.07338]PTTKTCSGETNCYKKWWSDHRGTIIERGCGCPKVKPGVKLNCCTTDRCNN.</t>
  </si>
  <si>
    <t>T.LECHNQQSSETPTTQTC(PGETNCYKKQWSDHRGSRTERGCGCPTVKPVI)[-26.05076]KLKCCTTDRCNK.</t>
  </si>
  <si>
    <t>T.LECHNQQSSETPTTQT(CPGETNCYKKQWSDHRGSRTERGCGCPTVKPVIKL)[-57.06356]KCCTTDRCNK.</t>
  </si>
  <si>
    <t>pdb|1ONJ|A Chain A, Crystal Structure Of Atratoxin-b From Chinese Cobra Venom Of Naja Atra</t>
  </si>
  <si>
    <t>.LECHNQQSSQTP(TTKTCSGETNCYKKWWSDHRGTIIERGCGCPKVKPGVNL)[284.07972]NCCTTDRCNN.</t>
  </si>
  <si>
    <t>AAB25735.1 neurotoxin, NTX [Naja naja=Formosan cobra, ssp. atra, venom, Peptide, 62 aa]</t>
  </si>
  <si>
    <t>3FTX_N.pallida_T1763_T2211_Partial 3FTX_N.pallida_T1763_T2211_Partial</t>
  </si>
  <si>
    <t>T.LECHNQQSSETPTTQ(TCPGETNCYKKQWSDHRGSRTERGCGCPTVKPVI)[-75.01953]KLKCCTTDRCNK.</t>
  </si>
  <si>
    <t>T.LECHNQQSSETPTT(QTCPGETNCYKKQWSDHRGSRTERGCGCPTVKPVI)[-38.85685]KLKCCTTDRCNK.</t>
  </si>
  <si>
    <t>sp|P59275.1|3S1B_NAJKA RecName: Full=Cobrotoxin-b; Short=CBT-b; AltName: Full=Short neurotoxin III; Short=NT3</t>
  </si>
  <si>
    <t>.LECHNQQSSQTPTTKTCSGETNCYKKWWSDHRGTIIERGCGCPKVKPGVNLNC(CRRDRCNN)[-96.05430].</t>
  </si>
  <si>
    <t>T.LECHNQQSSETPTTQTC(PGETNCYKKQWSDHRGSRTERGCGCPTVKPVI)[-59.05179]KLKCCTTDRCNK.</t>
  </si>
  <si>
    <t>3FTX_N.nigricollis.Tanzania_T0630_Partial 3FTX_N.nigricollis.Tanzania_T0630_Partial</t>
  </si>
  <si>
    <t>sp|P01431.1|3S11_NAJMO RecName: Full=Short neurotoxin 1; AltName: Full=NMM I; AltName: Full=Neurotoxin I</t>
  </si>
  <si>
    <t>T.LECHNQQSSETPTTQTCPGETNCYKKQWSDHRGSRTERGCGCPTVKP(VI)[-42.04696]KLKCCTTDRCNK.</t>
  </si>
  <si>
    <t>T.LECHNQQSSETPTTQTCPGETNCYKKQWSD(HRGSRTERGCGCPTVKPVI)[-4.09443]KLKCCTTDRCNK.</t>
  </si>
  <si>
    <t>T.LECHNQQS(SQPPTTKSCPGETNCYNKRWR)[50.00973]DHRGTIIERGCGCPTVKPGIKLKCCTTDRCN.N</t>
  </si>
  <si>
    <t>T.LECHNQQSSETPTTQTCPGETNCYKKQWSD(HRGSRTERGCGCPTVKPVI)[-72.05948]KLKCCTTDRCNK.</t>
  </si>
  <si>
    <t>AAC69916.1 post synaptic alpha neurotoxin precursor [Naja sputatrix]</t>
  </si>
  <si>
    <t>T.LECHNQQSSETPTTQTCPGETNCYKKQWSDHRGSRTERGCGCPTVK(PVI)[-42.04127]KLKCCTTD.R</t>
  </si>
  <si>
    <t>sp|P60773.1|3S11_NAJPH RecName: Full=Short neurotoxin 1; Short=NTX I</t>
  </si>
  <si>
    <t>.LECHNQQSSQAPTTKT(CSGETNCYKKWWSDHRGTIIERGCGCPKVKPGV)[-84.09099]KLNCCRTDRCNN.</t>
  </si>
  <si>
    <t>T.LECHNQQSSQPPTT(TCCSGDTNCYKKRWRDHRGSITERGCGCPTVKKGI)[-17.00788]EINCCTTDRCNN.</t>
  </si>
  <si>
    <t>T.LECHNQQSSQPPTTT(CCSGDTNCYKKRWRDHRGSITERGCGCPTVKKGI)[38.95744]EINCCTTDRCNN.</t>
  </si>
  <si>
    <t>.LECHNQQSSQTPTTTGCSGG(ETNCYKKRWRDHRGYRTERGCGC)[-119.82842]PSVKNGIEINCCTTDRCNN.</t>
  </si>
  <si>
    <t>pdb|1COD|A Chain A, Solution Conformation Of Cobrotoxin: A Nuclear Magnetic Resonance And Hybrid Distance Geometry-Dynamical Simulated Annealing Study</t>
  </si>
  <si>
    <t>.LECHNQQSSQT(PTTTGCSGGETNCYKKRWRDHRGYRTERGCGCP)[-81.07250]SVKNGIEINCCTTDRCNN.</t>
  </si>
  <si>
    <t>.LECHNQQSSEPPT(TTR)[-244.13108]CSGGETNCYKKRWRDHRGYRTERGCGCPTVKKGIELNCCTTDRCNN.</t>
  </si>
  <si>
    <t>AAD09180.1 cobrotoxin III, partial [Naja atra]</t>
  </si>
  <si>
    <t>.LECHNQQSSEPPTT(TRCSGGETNCYKKRWRDHRGYRTERGCGCPTV)[-205.22732]KKGIELNCCTTDRCNN.</t>
  </si>
  <si>
    <t>pdb|1G6M|A Chain A, Nmr Solution Structure Of Cbt2</t>
  </si>
  <si>
    <t>.LECHNQQSSQTPTTTGCSGGENNCYKKEW(RDNRGYRTERGCGCPSVKKGI)[12.96686]GINCCTTDRCNN.</t>
  </si>
  <si>
    <t>pdb|2MJ4|A Chain A, Neurotoxin Ii From Snake Venom Naja Oxiana In Solution</t>
  </si>
  <si>
    <t>.LECHNQQSSQP(PTTKTCSGETNCYKKWWSDHRG)[-65.11214]TIIERGCGCPKVKPGVNLNCCRTDRCNN.</t>
  </si>
  <si>
    <t>pdb|1IQ9|A Chain A, Crystal Structure At 1.8 A Of Toxin A From Naja Nigricollis Venom</t>
  </si>
  <si>
    <t>.LECHNQQSSQ(APTTKTCS)[146.22334]GETNCYKKWWSDHRGTIIERGCGCPKVKPGVKLNCCTTDRCNN.</t>
  </si>
  <si>
    <t>.LECHNQQSSEPP(TTTRCSGGETNCYKKRWRDHRGYRTERGCGCPTVKK)[-117.07053]GIELNCCTTDRCNN.</t>
  </si>
  <si>
    <t>T.MICHNQQSSQPPTTKTC(PGETNCYKKVWRD)[249.05470]HRGTIIERGCGCPTVKPGIKLNCCTTDKCNN.</t>
  </si>
  <si>
    <t>prf||671059A neurotoxin</t>
  </si>
  <si>
    <t>.LECHNTTSSEEEPPKTCPGETNCY(KKVWRDHRGTIIERGCGCPTGKPVIK)[249.05501]LNCCTTDKCNN.</t>
  </si>
  <si>
    <t>T.LECHNQQSSQPPTTT(CCSGAETNCYKKRWRD)[16.99869]HRGTIIERGCGCPTVKKGIELNCCTTDRCNN.</t>
  </si>
  <si>
    <t>T.LECHNQQSSQPPTTTCCSGAETNCYKKRWRDHRGTIIERGCGCPTVK(K)[-31.96279]GIELNCCTTDRCNN.</t>
  </si>
  <si>
    <t>3FTX_N.naja_T0481_Complete 3FTX_N.naja_T0481_Complete</t>
  </si>
  <si>
    <t>T.LECHNQQSSQPPTTT(CCSGETNCYKKRWSDHRGYRTERGCGCPSV)[114.27722]GNGIEINCCTTDRCNN.</t>
  </si>
  <si>
    <t>.LECHNQQSSQ(TPTTTGCSGGETNCYKKRWRDHRGYRTERGCGCPSVKNGI)[205.13131]EINCCTTDRCNN.</t>
  </si>
  <si>
    <t>.LECHNQQSSQTPTTTGCSGG(ETNCYKKRWRDHRGYRTERGCG)[7.17550]CPSVKNGIEINCCTTDRCNN.</t>
  </si>
  <si>
    <t>T.LECHNQQSSQPPTTTCCSGAETNCYKKRWRDHRGTIIERGCGCPTVKKGIEL(NCCTTDRCNN)[-349.10456].</t>
  </si>
  <si>
    <t>.LECHNQQSSQ(TPTTKTCSGETNCYKKWWSDHRGTIIERGCGCPKV)[181.23361]KPGVNLNCCTTDRCNN.</t>
  </si>
  <si>
    <t>.LECHNQQSSQ(TPTTTGCSGGENNCYKKEWRD)[102.25123]NRGYRTERGCGCPSVKKGIGINCCTTDRCNN.</t>
  </si>
  <si>
    <t>T.MICHNQQSSQP(PTTKT)[15.99295]CPGETNCYKKVWRDHRGTIIERGCGCPTVKPGIKLNCCTTDKCNN.</t>
  </si>
  <si>
    <t>T.LECHNQQSSQPPTTTC(CSGAETNCYKKRWRDHRGTIIERGCGCPTVK)[-18.00783]KGIELNCCTTDRCNN.</t>
  </si>
  <si>
    <t>T.LECHNQQSSQPPTTTCCSGDT(NCYKKRWRDHRGSITERGCGCPTV)[150.06758]KKGIEINCCTTDRCNN.</t>
  </si>
  <si>
    <t>T.LECHNQQSSQPPTTT(CCSG)[129.22623]ETNCYKKRWSDHRGYRTERGCGCPSVGNGIEINCCTTDRCNN.</t>
  </si>
  <si>
    <t>.LECHNQQSSQTPTTTGCSGGENNCYKKEWRDNRGYRTERGCGCPSVKK(GIGINC)[69.17835]CTTDRCNN.</t>
  </si>
  <si>
    <t>pdb|1V6P|A Chain A, Crystal Structure Of Cobrotoxin</t>
  </si>
  <si>
    <t>.LECHNQQSSQTPTT(TGCSGGETNCYKKRWRDHRGYRTERGCGCPSVKN)[-22.94301]GIEINCCTTDRCNN.</t>
  </si>
  <si>
    <t>.LECHNQQSSEP(P)[-94.09307]TTTRCSGGETNCYKKRWRDHRGYRTERGCGCPTVKKGIELNCCTTDRCNN.</t>
  </si>
  <si>
    <t>T.LECHNQQSSQPPTTTCCSGAETNCYKKRWRD(HRGTIIERGCGCPTV)[37.95004]KKGIELNCCTTDRCNN.</t>
  </si>
  <si>
    <t>.LECHNQQSSEPPTTTRCSGGETNCYKKRWRDHRGYRTERGCGCPTVKKGI(ELN)[-148.07243]CCTTDRCNN.</t>
  </si>
  <si>
    <t>sp|P60772.1|3S15_NAJSP RecName: Full=Neurotoxin 5; Short=Toxin 5</t>
  </si>
  <si>
    <t>.LECHNQQSSQAPTTKTCSGETNCYKKWWSDHRGTIIERGCGCPKVKP(GVKLN)[113.00682]CCTTDRCNN.</t>
  </si>
  <si>
    <t>T.LECHNQQSSQPPTTKSCPGETNCYNKRWRDHRGTIIERGCGCPTVKPGI(K)[-14.05298]LKCCTTDRCNN.</t>
  </si>
  <si>
    <t>sp|P68417.1|3S11_NAJHA RecName: Full=Short neurotoxin 1; AltName: Full=Neurotoxin alpha</t>
  </si>
  <si>
    <t>.LECHNQQSSQPPTTKTCPGETNCYKKRW(RDHRGSITERGCGCPSV)[45.97153]KKGIEINCCTTDKCNN.</t>
  </si>
  <si>
    <t>.LECHNQQSSQ(T)[27.09318]PTTTGCSGGENNCYKKEWRDNRGYRTERGCGCPSVKKGIGINCCTTDRCNN.</t>
  </si>
  <si>
    <t>.LECHNQQSSQAPTTKTCSGETNCYKKWWSDHRGTIIERGCGCPKVKP(GVK)[131.08560]LNCCTTDRCNN.</t>
  </si>
  <si>
    <t>T.MICHNQQSSQPPTTKTCPGETNCYKKVWRDHRGTIIERGCGCPTVKPG(IK)[-31.96737]LNCCTTDKCNN.</t>
  </si>
  <si>
    <t>T.MICHNQQSSQPPTTKTCPGETNCYKKVWRDHRG(TIIERGCGCPTVK)[-18.00772]PGIKLNCCTTDKCNN.</t>
  </si>
  <si>
    <t>T.MICHNQQSSQPPT(TKTCPGETNCYKKVWRD)[214.03941]HRGTIIERGCGCPTVKPGIKLNCCTTDKCNN.</t>
  </si>
  <si>
    <t>.LECHN(QQSSQ)[-16.90941]PPTTKTCPGETNCYKKVWRDHRGTIIERGCGCPTVKPGIKLNCCTTDKCNN.</t>
  </si>
  <si>
    <t>3FTX_N.pallida_T0954_Partial 3FTX_N.pallida_T0954_Partial</t>
  </si>
  <si>
    <t>T.MICHNQQSSQPPTTKTCPGE(TNCYKKVWRD)[38.95349]HRGTIIERGCGCPTVKPGIKLNCCTTDKCNN.</t>
  </si>
  <si>
    <t>T.MICHNQQSSQ(PPTTKTCPGETNCYKKVWRD)[38.95900]HRGTIIERGCGCPTVKPGIKLNCCTTDKCNN.</t>
  </si>
  <si>
    <t>sp|P01422.1|3S12_NAJHA RecName: Full=Short neurotoxin 2; AltName: Full=Toxin CM-14; AltName: Full=Toxin V-N-I2</t>
  </si>
  <si>
    <t>.MICHNQQSSQPPTIKTCPGETNCYKKRWRDHRGTIIERGCGCPSVKKGVGIYCC(KTNKCNR)[-136.14742].</t>
  </si>
  <si>
    <t>sp|P25675.1|3S12_NAJHH RecName: Full=Short neurotoxin 2; AltName: Full=Toxin CM-10a</t>
  </si>
  <si>
    <t>.MICHNQQSSQPPTIKTCPGETNCYKKQWRDHRGTIIERGCGCPSVKKGVGIYCCKTDKCN(R)[-52.93500].</t>
  </si>
  <si>
    <t>prf||751415C toxin CM14</t>
  </si>
  <si>
    <t>.MICHNQQSSQ(PPTIKTCPGE)[-126.01235]TNCYKKRWRDHRGTIIERGCGCPSVKKGVGIYCC.K</t>
  </si>
  <si>
    <t>AAR33036.1 atratoxin b, partial [Naja atra]</t>
  </si>
  <si>
    <t>Kunitz_N.pallida_T1344_Partial Kunitz_N.pallida_T1344_Partial</t>
  </si>
  <si>
    <t>sp|P00604.1|PA2B3_NAJMO RecName: Full=Basic phospholipase A2 CM-III; Short=svPLA2; AltName: Full=Phosphatidylcholine 2-acylhydrolase</t>
  </si>
  <si>
    <t>sp|P01473.1|3SOF3_NAJME RecName: Full=Cytotoxin homolog 3; AltName: Full=Venom component 3.20</t>
  </si>
  <si>
    <t>3FTX_N.nubiae_T0724_Complete 3FTX_N.nubiae_T0724_Complete</t>
  </si>
  <si>
    <t>Y.TLKCNQLIPPFWKTCPEGKNLCYKM(MIGSKKMVPVKRGCIDVCPKSSFLVKYECCDTDRCN)[475.25091].</t>
  </si>
  <si>
    <t>CRISP_H.hemachatus_T0265_T1561_Complete CRISP_H.hemachatus_T0265_T1561_Complete</t>
  </si>
  <si>
    <t>3FTX_N.nigricollis.Tanzania_T1476_Partial 3FTX_N.nigricollis.Tanzania_T1476_Partial</t>
  </si>
  <si>
    <t>Y.TLKCNQLIPPFWKTCPEGKNLCYK(MMLAS)[335.19305]KKMVPVKRGCIDVCPKDSALVKYVCCSTDRCN.</t>
  </si>
  <si>
    <t>Y.TLKCNQLIPPFWKTCPEGKNLCYK(MMLASKKMVPVKRGCIDVCPKDSALVKYVCCSTDRC)[-212.02914]N.</t>
  </si>
  <si>
    <t>Kunitz_N.annulifera_T0981_T0974_Partial Kunitz_N.annulifera_T0981_T0974_Partial</t>
  </si>
  <si>
    <t>Kuintz_W.aegyptia_T1936_Partial Kuintz_W.aegyptia_T1936_Partial</t>
  </si>
  <si>
    <t>sp|P01461.1|3SA4_NAJHA RecName: Full=Cytotoxin 4; AltName: Full=Toxin CM-11</t>
  </si>
  <si>
    <t>.LK(CNKLIPPFWKTCPKGKNLCYKMYMVST)[15.10384]LTVPVKRGCIDVCPKNSALVKYVCCNTNKCN.</t>
  </si>
  <si>
    <t>prf||740421B toxin VII2</t>
  </si>
  <si>
    <t>T.LKCHNKLVPYLSKTCPNGKNL(CYKMSMQVTPMIPIKRGCTDTCPKSSLLVKVV)[55.09485]CCKTDKCN.</t>
  </si>
  <si>
    <t>3FTX_N.nubiae_T2327_Partial 3FTX_N.nubiae_T2327_Partial</t>
  </si>
  <si>
    <t>T.LKCNKLIPIAYKTCPEGKNLCYKMMIA(SKKMVPVKRGCID)[82.12465]VCPKNSALVKYVCCDTDRCN.</t>
  </si>
  <si>
    <t>3FTX_N.kaouthia_T2565 _Complete</t>
  </si>
  <si>
    <t>L.TCLICPEK(Y)[33.93380]CNKVHTCLNGEKICFKKYDQRKLLGKRYIRGCADTCPVRKPREIVECCSTDKCNH.</t>
  </si>
  <si>
    <t>3FTX_N.naja_T2679_Partial 3FTX_N.naja_T2679_Partial</t>
  </si>
  <si>
    <t>.LTCLICPEK(YCNKVHTCLNGEKICFKKYDQRKLLG)[-79.16574]KRYIRGCADTCPVRKPREIVECCSTDKCNH.</t>
  </si>
  <si>
    <t>sp|P01400.1|3NO2B_NAJME RecName: Full=Weak toxin S4C11</t>
  </si>
  <si>
    <t>.LTCLIC(PE)[60.08746]KYCNKVHTCRNGENICFKRFYEGNLLGKRYPRGCAATCPEAKPREIVECCSTDKCNH.</t>
  </si>
  <si>
    <t>.IKCHNTPLPFIYKTC(PEGNNLCFKGTLKFPKKITYKRGCADACPKTSALVKYVCCNTDKC)[80.08175]N.</t>
  </si>
  <si>
    <t>T.LKCHNKLVPY(LSKTCPNGKNLCYKMSMQVTPMI)[23.28272]PIKRGCTDTCPKSSLLVKVVCCKTDKCN.</t>
  </si>
  <si>
    <t>3FTX_N.nigricollis.Tanzania_T0782_Complete 3FTX_N.nigricollis.Tanzania_T0782_Complete</t>
  </si>
  <si>
    <t>T.LICVKERFLFSETTETCPEGQNL(CFN)[14.05994]QGHLIYPGKYERTRGCAATCPKLQNRDTIYCCSTDKCNR.</t>
  </si>
  <si>
    <t>pdb|1H0J|A Chain A, Structural Basis Of The Membrane-Induced Cardiotoxin A3 Oligomerization</t>
  </si>
  <si>
    <t>.(LKCN)[137.05828]KLVPLFYKTCPAGKNLCYKMFMVATPKVPVKRGCIDVCPKSSLLVKYVCCNTDRCN.</t>
  </si>
  <si>
    <t>T.LKCHNKLV(PYLSKTCPNGKNLCYKMSMQVTPMIPIKRGCTDTCPKSSLLVKVV)[39.10034]CCKTDKCN.</t>
  </si>
  <si>
    <t>T.LKCHNKLVPYLSKTCPNGKNLCYKMS(MQVTPMI)[17.00016]PIKRGCTDTCPKSSLLVKVVCCKTDKCN.</t>
  </si>
  <si>
    <t>pdb|1CXN|A Chain A, Refined Three-Dimensional Solution Structure Of A Snake Cardiotoxin: Analysis Of The Side-Chain Organisation Suggests The Existence Of A Possible Phospholipid Binding Site</t>
  </si>
  <si>
    <t>3FTX_N.mossambica.VG_T3171_T1648_Complete 3FTX_N.mossambica.VG_T3171_T1648_Complete</t>
  </si>
  <si>
    <t>T.LKCKKLIPLFSKTCPEGKNLCYKMMIGSKKMVPVKRGCIDVCPKSSFLVK(YECCDTDR)[-28.96935]CN.</t>
  </si>
  <si>
    <t>3FTX_N.nigricollis.Nigeria_T0704_Complete 3FTX_N.nigricollis.Nigeria_T0704_Complete</t>
  </si>
  <si>
    <t>T.KICYKQQALQIPIPTVCIGEKYCYKMQWSGNRGTIIKRGCGCPSVKK(G)[42.05317]IKINCCTTDKCNR.</t>
  </si>
  <si>
    <t>T.LKCHNKLVPYLSKTCPNGKNLCYKMSMQV(T)[-13.08351]PMIPIKRGCTDTCPKSSLLVKVVCCKTDKCN.</t>
  </si>
  <si>
    <t>CAA77017.1 cardiotoxin 7 precursor [Naja atra]</t>
  </si>
  <si>
    <t>T.LKCHNKLVPYLSKTCPNGKNLCYKMSMQVT(PMI)[-30.00362]PIKRGCTDTCPKSSLLVKVVCCKTDKCN.</t>
  </si>
  <si>
    <t>T.LKCHNKLVP(YL)[-14.98935]SKTCPNGKNLCYKMSMQVTPMIPIKRGCTDTCPKSSLLVKVVCCKTDKCN.</t>
  </si>
  <si>
    <t>T.LKCNKLIPIAY(KTCPE)[17.01435]GKNLCYKMMIASKKMVPVKRGCIDVCPKNSALVKYVCCDTDRCN.</t>
  </si>
  <si>
    <t>T.LKCNKLIPIAYKTCPEGKNLCYKMMIASKKMVPVKRGCIDVCPKNSALV(K)[-17.00023]YVCCDTDRCN.</t>
  </si>
  <si>
    <t>sp|P01445.1|3SA7A_NAJKA RecName: Full=Cytotoxin 2; Short=CX2; AltName: Full=Toxin CM-7A</t>
  </si>
  <si>
    <t>.LKCNQLIP(PFWKTCPKGK)[276.03254]NLCYKMTMRGASKVPVKRGCIDVCPKSSLLIKYMCCNTDKCN.</t>
  </si>
  <si>
    <t>.LKCNQLIPPFWKTCPKGKN(LCYKMTMRGASKVPVKRGCIDV)[42.97974]CPKSSLLIKYMCCNTDKCN.</t>
  </si>
  <si>
    <t>.IKCHNTPLPFIYKTCPEGNNLCFKGTLKFPKKITYKRGCADACPKTSALV(KYVCCN)[-49.97816]TDKCN.</t>
  </si>
  <si>
    <t>T.LKCHNKLV(PYLSKTCPNGKNLCYKMSMQVTPM)[-22.99455]IPIKRGCTDTCPKSSLLVKVVCCKTDKCN.</t>
  </si>
  <si>
    <t>.LKCNQLI(PPF)[17.00387]WKTCPKGKNLCYKMTMRAAPMVPVKRGCIDVCPKSSLLIKYMCCNTDKCN.</t>
  </si>
  <si>
    <t>.LKCNQLIP(PFWKTCPKGKNLCYKMTMRAAPMVPVKRGCID)[248.05192]VCPKSSLLIKYMCCNTDKCN.</t>
  </si>
  <si>
    <t>3FTX_N.nigriollis.Togo_T519_T439_T440_T525_Complete 3FTX_N.nigriollis.Togo_T519_T439_T440_T525_Complete</t>
  </si>
  <si>
    <t>T.LKCNQLIPPFWKTCPKGKNLCYRMTMRGASKVPVKRGCIDVCPKSSLLIK(YMCCNTDKCN)[-235.07282].</t>
  </si>
  <si>
    <t>.LKCNQLIPPFWK(TCPKGKNLCYKMTMRAAPMVPVKRGCID)[-31.95657]VCPKSSLLIKYMCCNTDKCN.</t>
  </si>
  <si>
    <t>3FTX_N.nubiae_T0014_Complete 3FTX_N.nubiae_T0014_Complete</t>
  </si>
  <si>
    <t>3FTX_N.nigriollis.Togo_T316_T568_Partial 3FTX_N.nigriollis.Togo_T316_T568_Partial</t>
  </si>
  <si>
    <t>prf||740421C toxin VII3</t>
  </si>
  <si>
    <t>.LKCNQLIPPFWKTCPKGKNLCYKMTMRAAPMVPVKRGCIDVCPKSS(LL)[39.96567]IKYMCCNTDKCN.</t>
  </si>
  <si>
    <t>3FTX_N.pallida_T0906_Partial 3FTX_N.pallida_T0906_Partial</t>
  </si>
  <si>
    <t>PLA2_N.pallida_T0808_T0113_Partial PLA2_N.pallida_T0808_T0113_Partial</t>
  </si>
  <si>
    <t>PLA2_N.nubiae_T0697_T2163_Partial PLA2_N.nubiae_T0697_T2163_Partial</t>
  </si>
  <si>
    <t>3FTX_N.mossambica.VG_T1821_T1178_Partial 3FTX_N.mossambica.VG_T1821_T1178_Partial</t>
  </si>
  <si>
    <t>3FTX_W.aegyptia_T2393_Complete 3FTX_W.aegyptia_T2393_Complete</t>
  </si>
  <si>
    <t>T.LTCVKYYTIFGVTP(V)[-51.02321]DCPDGQNLCFKRWHMMVPGRYDIIRGCAATCPKPENHDPIECCSTDKCNL.</t>
  </si>
  <si>
    <t>3FTX_N.nigricollis.Nigeria_T1493_Partial 3FTX_N.nigricollis.Nigeria_T1493_Partial</t>
  </si>
  <si>
    <t>T.LTCVKYYTIFGVTPVDCP(DGQNLCFK)[27.00639]RWHMMAPGRYDITRGCAATCPKAENHDSIKCCSTDKCNL.</t>
  </si>
  <si>
    <t>sp|O73858.1|3SA6_NAJSP RecName: Full=Cytotoxin 6; AltName: Full=Cardiotoxin-6; Short=CTX-6; Short=Ctx6; Flags: Precursor</t>
  </si>
  <si>
    <t>Y.TLKCNKLVPLFYKTCPAG(KNLCYKMFMVSN)[254.07971]KTVPVKRGCIDVCPKNSALVKYVCCNTDRCN.</t>
  </si>
  <si>
    <t>pir||A32622 phospholipase A2 (EC 3.1.1.4) nigexine - spitting cobra</t>
  </si>
  <si>
    <t>sp|P01415.1|3SO62_NAJHH RecName: Full=Weak toxin CM-2</t>
  </si>
  <si>
    <t>.FTCFTTPSDTSETCPD(GQNICYEKRWNSHQGVEIKGCVASCPEFESRFRYLLCCRID)[70.98726]NCNK.</t>
  </si>
  <si>
    <t>.FTCFTTPSDTSETC(PDGQNICYEKRWNSHQGVEIKGCVASCPEFESRFRYLLCCRIDNCN)[107.94007]K.</t>
  </si>
  <si>
    <t>3FTX_N.mossambica.VG_T0074_Partial 3FTX_N.mossambica.VG_T0074_Partial</t>
  </si>
  <si>
    <t>T.RLCLSDYSIFSETIEICP(D)[70.04590]GHNFCFKKFPKGITRLPWVVRGCAATCPKAEAQVYVDCCARDKCNR.</t>
  </si>
  <si>
    <t>sp|P00605.1|PA2B4_NAJNG RecName: Full=Phospholipase A2 "basic"; Short=svPLA2; AltName: Full=Phosphatidylcholine 2-acylhydrolase; AltName: Full=Phospholipase A2 isozyme III/IV; Short=CM-III/CM-IV</t>
  </si>
  <si>
    <t>sp|P00602.1|PA2A1_NAJMO RecName: Full=Acidic phospholipase A2 CM-I; Short=svPLA2; AltName: Full=Phosphatidylcholine 2-acylhydrolase</t>
  </si>
  <si>
    <t>3FTX_N.nigriollis.Togo_T116_Complete 3FTX_N.nigriollis.Togo_T116_Complete</t>
  </si>
  <si>
    <t>T.RQCTQQKPPFYMNCPEGMNVCYTMFVFESPFKFYTK(RGCAATCPKSRVRAKIECCEKDRCN)[46.97259].</t>
  </si>
  <si>
    <t>PLA2_N.nigricollis.tanzania_T1513_T1451_T1456_T1459_Partial PLA2_N.nigricollis.tanzania_T1513_T1451_T1456_T1459_Partial</t>
  </si>
  <si>
    <t>I.CLSTSIFKNMIKCTVPSRSWWHFADYGCYCGRGGSGTPVDDLDRCCQTHDNCYTEAEKISGCRPYFKTYSY(DCTK)[-112.09419]GKLTCKEGNNECAAFVCKCDRLAAICFAGAHYNDDIYNIDLARHCQ.</t>
  </si>
  <si>
    <t>CAA54802.1 phospholipase A2 [Naja naja]</t>
  </si>
  <si>
    <t>sp|P00601.1|PA2A3_NAJME RecName: Full=Acidic phospholipase A2 DE-III; Short=svPLA2; AltName: Full=Phosphatidylcholine 2-acylhydrolase</t>
  </si>
  <si>
    <t>pdb|2OSH|A Chain A, Crystal Structure Of Natratoxin, A Snake Spla2 That Blocks A-type K+ Channel</t>
  </si>
  <si>
    <t>pir||PSNJ2K phospholipase A2 (EC 3.1.1.4) II - monocled cobra</t>
  </si>
  <si>
    <t>sp|A4FS04.2|PA2A_NAJAT RecName: Full=Acidic phospholipase A2 natratoxin; Short=svPLA2; AltName: Full=Phosphatidylcholine 2-acylhydrolase</t>
  </si>
  <si>
    <t>PLA2_N.pallida_T0443_Complete PLA2_N.pallida_T0443_Complete</t>
  </si>
  <si>
    <t>Nawaprin_N.nigricollis.NGA_T1899_Partial Nawaprin_N.nigricollis.NGA_T1899_Partial</t>
  </si>
  <si>
    <t>NGF_Hemachatus.hemachatus_T0197_Complete NGF_Hemachatus.hemachatus_T0197_Complete</t>
  </si>
  <si>
    <t>NGF_N.pallida_T2276_T2270_T2267_T1941_Partial NGF_N.pallida_T2276_T2270_T2267_T1941_Partial</t>
  </si>
  <si>
    <t>sp|P01140.2|NGFV_NAJNA RecName: Full=Venom nerve growth factor; Short=v-NGF; Short=vNGF</t>
  </si>
  <si>
    <t>.(L)[3.20405]KCNQLIPPFWKTCPKGKNLCYKMTMRAAPMVPVKRGCIDVCPKSSLLIKYMCCNTDKCN.</t>
  </si>
  <si>
    <t>T.LKCNRLIPPFWKTCPE(GKNLCYKMTMRLAPKVPVKRGCID)[2.02487]VCPKSSLLIKYMCCTNDKCN.</t>
  </si>
  <si>
    <t>.LKCNQLIPPF(WKTCPKGKNLCYKMTMRAAPMVPVKRGCIDVC)[-1.81277]PKSSLLIKYMCCNTDKCN.</t>
  </si>
  <si>
    <t>prf||0508173A phospholipase A2 E3</t>
  </si>
  <si>
    <t>.LKCNQL(I)[4.18568]PPFWKTCPKGKNLCYKMTMRAAPMVPVKRGCIDVCPKSSLLIKYMCCNTDKCN.</t>
  </si>
  <si>
    <t>% abundance</t>
  </si>
  <si>
    <r>
      <rPr>
        <b/>
        <i/>
        <sz val="16"/>
        <color theme="1"/>
        <rFont val="Calibri"/>
        <family val="2"/>
        <scheme val="minor"/>
      </rPr>
      <t>Hemachatus haemachatus</t>
    </r>
    <r>
      <rPr>
        <b/>
        <sz val="16"/>
        <color theme="1"/>
        <rFont val="Calibri"/>
        <family val="2"/>
        <scheme val="minor"/>
      </rPr>
      <t xml:space="preserve"> (unknown)_Liverpool </t>
    </r>
  </si>
  <si>
    <r>
      <rPr>
        <sz val="11"/>
        <color theme="1"/>
        <rFont val="Calibri (Cuerpo)_x0000_"/>
      </rPr>
      <t>C.HLPADPGPC(SNYRPAYYYNPASRKCEEFM)[-444.12559]YGGCKGNKNNFKTRHECHRVCVR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</si>
  <si>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NLYQFKNMIHCTVPSRPWWHFADYGCYCGRGGKGTPIDDLDRCCQVHDNCYEKAGKMGCWPYFTLYKYKCSKGTLTCNGRNGKCAAAVCNCDLVA)[222.30080]ANCFAGAPYINANYNIDFKKRCQ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</si>
  <si>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NLYQFKNMIHCTVPSRPWWHFADYGCYCGRGGK(GTPIDDLDRCCQVHDNCYEKAGKMGCWPYFTLYKYKCSKGTLTCNGRNGKCAAA)[-9.05716]VCNCDLVAANCFAGAPYINANYNIDFKKRCQ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</si>
  <si>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NLYQFKNMIHCTVPSRPWWHFADYGCYCGRGGKGTPIDDLDRCCQVHDNCYEKAGKMGCWPY)[-7.68596]FTLYKYKCSKGTLTCNGRNGKCAAAVCNCDLVAANCFAGAPYINANYNIDFKKRCQ</t>
    </r>
    <r>
      <rPr>
        <sz val="11"/>
        <color theme="1"/>
        <rFont val="Calibri"/>
        <family val="2"/>
        <scheme val="minor"/>
      </rPr>
      <t>.</t>
    </r>
  </si>
  <si>
    <r>
      <t>G.</t>
    </r>
    <r>
      <rPr>
        <sz val="11"/>
        <color theme="1"/>
        <rFont val="Calibri (Cuerpo)_x0000_"/>
      </rPr>
      <t>RPEFCELPAETGLCKAHIPSFHYNLAAQQCLGFIYGGC(GGNANR)[34.92052]FKTIDESTKTYI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</si>
  <si>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NLYQFKNMIHCTVPSRPWWHFADYGCYCGRGGKGTPVDDLDRCCQVHDNCYEKAGKMGCWPYFTLYKYKCSQGKLTCSGGNSKCGAAVCNCDLVAANCFAGA(R)[11.98999]YIDANYNINFKKRCQ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</si>
  <si>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NLYQFKNMIHCTVPSRPWWHFADYGCYCGRGGKGTPVDDLDRCCQVHDNCYEKAGKMGCWPYLTLYKYKCSQGKLTCSGGNSKCGAAVCNCDLVAANC(FAGARY)[46.05461]IDANYNINFKKRCQ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</si>
  <si>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NLYQFKNMIHCTVPSRPWWHFADY(GCYCGRGGKGTPIDDLDRCCQVHDNCYEKAGKMGCWPYFTLYKYKCSKGTLTCNGRNGKCAA)[-25.06119]AVCNCDLVAANCFAGAPYINANYNIDFKKRCQ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</si>
  <si>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NLYQFKNMIHCTVPSRPWWHFADYGCYCGRGGSGKPVDDLDRCCQVHDNCYGKAEKLGCWPYLTLYKYECSQGKLTCSGGNNKCQAAVCNCDLV(AANCFA)[167.01599]GAPYIDANYNVNLKERC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</si>
  <si>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NLYQFKNMIHCTVPSRPWWHFADYGCYCGRGGSGKPVDDLDRCCQVHDNCYGKAEKLGCWPYLTLYKYECSQGKLTCSGGNNKCQAAVCNCDLVAANCFAGAPYIDANYNVNLKE(RC)[128.06230]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</si>
  <si>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NLYQFKNMIHCTVPSRPWWHFADYGCYC(GRGGKGTAVD)[11.05458]DLDRCCQVHDNCYGEAEKLGCWPYLTLYKYECSQGKLTCSGGNNKCEAAVCNCDLVAANCFAGAPYIDANYNVNLKERCQ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</si>
  <si>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NLYQFKNMIHCTV(PSRP)[39.10235]WWHFADYGCYCGRGGTGTAVDDLDRCCQVHDNCYGEAEKLGCWPYLTLYKYECSQGKLTCSGGNNKCQAAVCNCDLVAANCFAGAPYIDANYNVNLKERCQ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</si>
  <si>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NLYQFKNMIHCTVPNRSWWHFANYGCYCGRGGSGTPVDDLDRCCQIHDNCYGEAEKISGCWPYIKTYTYDSCQGTLTS(CGAANNCAASVCDCDRVAANCFARAPYIDKNYNIDFNARC)[162.13771]Q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</si>
  <si>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NLYQFKNMIHCTVPSRPWWHFADYGCYC)[-23.04523]GRGGKGTPIDDLDRCCQVHDNCYEKAGKMGCWPYFTLYKYKCSKGTLTCNGRNGKCAAAVCNCDLVAANCFAGAPYINANYNIDFKKRCQ</t>
    </r>
    <r>
      <rPr>
        <sz val="11"/>
        <color theme="1"/>
        <rFont val="Calibri"/>
        <family val="2"/>
        <scheme val="minor"/>
      </rPr>
      <t>.</t>
    </r>
  </si>
  <si>
    <r>
      <t>R.PMPL</t>
    </r>
    <r>
      <rPr>
        <sz val="11"/>
        <color theme="1"/>
        <rFont val="Calibri (Cuerpo)_x0000_"/>
      </rPr>
      <t>NLYQFKNCHCTVPSRPWWHFADYGCYCGRGGKGTPIDDLDRCCQVHDNCYEKA(GKMGCWPYFTLY)[-320.16818]KYKCSKGTLTCNGRNGKCAAAVCNCDLVAANCFAGAPYINANYNIDFKKRCQ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</si>
  <si>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NLYQFKNMIHCTVPSRPWWHFADYG(CYCGRGGTGTAVDDLDRCCQVHDNCYGE)[37.09564]AEKLGCWPYLTLYKYECSQGKLTCSGGNNKCQAAVCNCDLVAANCFAGAPYIDANYNVNLKERCQ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</si>
  <si>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NLYQFKNMIQCTVPSRSWCDFADYGCYCGKGGSGTPVDDLDRCCQVHDN(CYNEAEKISGC)[469.16023]WPYFKTYSYECSQGTLTCKGGNNACAAAVCDCDRLAAICFAGAPYTDANYNIDLKARCQ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</si>
  <si>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NLYQFKNMIQCTVPSRSWWDFADYGCYCGRGGSGTPVDDLDRCCQVHDHCYNEAEKISGCWPYS(KTYSYECSQGTLTCKGG)[339.10531]NNACAAAVCDCDRLAAICFAGAPYNNNNYNIDLKARCQ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</si>
  <si>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NLYQFKNMIQCTV(PNRSWWDFAD)[117.10747]YGCYCGRGGSGTPVDDLDRCCQVHDNCYDEAEKISRCWPYFKTYSYECSQGTLTCKNGNNACAAAVCDCDRLAAICFAGAPYNNNNYNIDLKARCQ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</si>
  <si>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NLYQFKNMIQCTVPSRSWWDFADYGCYCGKGGSGTPVDDLDRCCQVHDNCYNEAEKISGCWPYFKTYSYECSQGTLTCKGGNNACAAAVCDCDRLAAICFAGAPYTDANYNI(DLKARCQ)[385.10998]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</si>
  <si>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NLYQFKNMIHCTVPSRPWWHFADYGCYCGRGGKGTAVDDLDRCCQVHDNCY(GEAEKL)[9.04571]GCWPYLTLYKYECSQGKLTCSGGNNKCEAAVCNCDLVAANCFAGAPYIDANYNVNLKERCQ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</si>
  <si>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NLYQFKNMIHCTVPSRPWWHFAD(YG)[-62.01195]CYCGRGGKGTPVDDLDRCCQVHDNCYEKAGKMGCWPYFTLYKYKCSQGKLPCSGGNNKCQAAVCNCDLVAANCFAGAPYIDANYNVNLKERCQ</t>
    </r>
    <r>
      <rPr>
        <sz val="11"/>
        <color theme="1"/>
        <rFont val="Calibri"/>
        <family val="2"/>
        <scheme val="minor"/>
      </rPr>
      <t>.</t>
    </r>
  </si>
  <si>
    <r>
      <t>L.(LLLTVIL)[-49.18084]LGMMGPMISTA</t>
    </r>
    <r>
      <rPr>
        <sz val="11"/>
        <color theme="1"/>
        <rFont val="Calibri (Cuerpo)_x0000_"/>
      </rPr>
      <t>NEKSGSCPDMSMPIPPLGICKTLCNSDSGCPNVQKCCKNGCGFMTCTTPVP</t>
    </r>
    <r>
      <rPr>
        <sz val="11"/>
        <color theme="1"/>
        <rFont val="Calibri"/>
        <family val="2"/>
        <scheme val="minor"/>
      </rPr>
      <t>.</t>
    </r>
  </si>
  <si>
    <r>
      <t>R.</t>
    </r>
    <r>
      <rPr>
        <sz val="11"/>
        <color theme="1"/>
        <rFont val="Calibri (Cuerpo)_x0000_"/>
      </rPr>
      <t>EDHPVHKRGEHSVCGSVNAWVTKTTATDIKGNTVTVMENVNLDNKVYKQYFFETKNPNP(EPSGCRGIDSSLLNSY)[304.11008]CTETDTFIKALTMEGNQASWRFIRIDTACVCVITKKTGN</t>
    </r>
    <r>
      <rPr>
        <sz val="11"/>
        <color theme="1"/>
        <rFont val="Calibri"/>
        <family val="2"/>
        <scheme val="minor"/>
      </rPr>
      <t>.</t>
    </r>
  </si>
  <si>
    <r>
      <t>E.</t>
    </r>
    <r>
      <rPr>
        <sz val="11"/>
        <color theme="1"/>
        <rFont val="Calibri (Cuerpo)_x0000_"/>
      </rPr>
      <t>DHPVHKRGEHSVCGSVNAWVTK(TT)[304.16163]ATDIKGNTVTVMENVNLDNKVYKQYFFETKNPNPEPSGCRGIDSSLLNSYCTETDTFIKALTMEGNQASWRFIRIDTACVCVITKKTGN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</si>
  <si>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NLYQFKNMIHCTVPSRPWWHFADYGCYCGRGGKGTAVDDLDRCCQVHDNCYGEAEKLGCWPYLTLYKYECSQGKLTCSGGNNKCEAAVCNCD(LVAA)[15.02239]NCFAGAPYIDANYNVNLKERCQ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</si>
  <si>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NLYQFKNMIHCTVPSRPWWHFADYGCYCGRGGKGTPVDDLDRCCQVHDNCYEKAGKMGCWPYFT(LYKYKCSQ)[-57.95485]GKLPCSGGNNKCQAAVCNCDLVAANCFAGAPYIDANYNVNLKERCQ</t>
    </r>
    <r>
      <rPr>
        <sz val="11"/>
        <color theme="1"/>
        <rFont val="Calibri"/>
        <family val="2"/>
        <scheme val="minor"/>
      </rPr>
      <t>.</t>
    </r>
  </si>
  <si>
    <r>
      <t>L.</t>
    </r>
    <r>
      <rPr>
        <sz val="11"/>
        <color theme="1"/>
        <rFont val="Calibri (Cuerpo)_x0000_"/>
      </rPr>
      <t>NLYQFKNMIHCTVPSRPWWHFADYGCYCGRGGTGTAVDDLDRCCQVHDNCYGEAEKLGCWPYLTLYKYECSQGKL(TCSGGNNKCQAAVCNCDLVAA)[41.51649]NCFAGAPYIDANYNVNLKERCQ</t>
    </r>
    <r>
      <rPr>
        <sz val="11"/>
        <color theme="1"/>
        <rFont val="Calibri"/>
        <family val="2"/>
        <scheme val="minor"/>
      </rPr>
      <t>.</t>
    </r>
  </si>
  <si>
    <r>
      <t>.</t>
    </r>
    <r>
      <rPr>
        <sz val="11"/>
        <color theme="1"/>
        <rFont val="Calibri (Cuerpo)_x0000_"/>
      </rPr>
      <t>NLYQFKNMIHCTVPSRPWWHFAD(YGCYCGRGGKGTAVDDLDRCCQVHDNCYGEAEKLGCWPYLTLYK)[13.06146]YECSQGKLTCSGGNNKCEAAVCNCDLVAANCFAGAPYIDANYNVNLKERCQ</t>
    </r>
    <r>
      <rPr>
        <sz val="11"/>
        <color theme="1"/>
        <rFont val="Calibri"/>
        <family val="2"/>
        <scheme val="minor"/>
      </rPr>
      <t>.</t>
    </r>
  </si>
  <si>
    <r>
      <t>.(SNRPMPL</t>
    </r>
    <r>
      <rPr>
        <sz val="11"/>
        <color theme="1"/>
        <rFont val="Calibri (Cuerpo)_x0000_"/>
      </rPr>
      <t>NLYQFKNMIHCTVPSRPWWHFADYGCYCGRGGTGTAVDDLDRCCQVHDNCYGEAEKLGCWPYLTLYKYECSQGKLTCSGGNNKCQAAVCNCDLV)[449.04481]AANCFAGAPYIDANYNVNLKERCQ</t>
    </r>
    <r>
      <rPr>
        <sz val="11"/>
        <color theme="1"/>
        <rFont val="Calibri"/>
        <family val="2"/>
        <scheme val="minor"/>
      </rPr>
      <t>.</t>
    </r>
  </si>
  <si>
    <r>
      <t>N.</t>
    </r>
    <r>
      <rPr>
        <sz val="11"/>
        <color theme="1"/>
        <rFont val="Calibri (Cuerpo)_x0000_"/>
      </rPr>
      <t>LYQFKNMIHCTVPSRPWWHFADYGCYCGRGGKGTPVDDLDRCCQVHDN(CYEKAGKMGCWPYFTLY)[54.03340]KYKCSQGKLPCSGGNNKCQAAVCNCDLVAANCFAGAPYIDANYNVNLKERCQ</t>
    </r>
    <r>
      <rPr>
        <sz val="11"/>
        <color theme="1"/>
        <rFont val="Calibri"/>
        <family val="2"/>
        <scheme val="minor"/>
      </rPr>
      <t>.</t>
    </r>
  </si>
  <si>
    <r>
      <t>M.PL</t>
    </r>
    <r>
      <rPr>
        <sz val="11"/>
        <color theme="1"/>
        <rFont val="Calibri (Cuerpo)_x0000_"/>
      </rPr>
      <t>NLYQFKNCHCTVPSRPWWHFADYGCYCGRGGKGTPIDDLDRCCQVHDNCYEKAGKMGCWPYFTLYKYKCSKGTLTCN(GRNGKCAAAVCNCDLVAANCF)[-94.10966]AGAPYINANYNIDFKKRCQ</t>
    </r>
    <r>
      <rPr>
        <sz val="11"/>
        <color theme="1"/>
        <rFont val="Calibri"/>
        <family val="2"/>
        <scheme val="minor"/>
      </rPr>
      <t>.</t>
    </r>
  </si>
  <si>
    <r>
      <t>.(</t>
    </r>
    <r>
      <rPr>
        <sz val="11"/>
        <color theme="1"/>
        <rFont val="Calibri (Cuerpo)_x0000_"/>
      </rPr>
      <t>NLYQFKNMIHCTVPSRPWWHFADYGCYCGRGGKGTAVDDLDRCCQVHDNCYGEAEKLGCWPYLTLYKYECSQGKLTCSGGNNKCEAAVCNCDLVAA)[7.43977]NCFAGAPYIDANYNVNLKERCQ</t>
    </r>
    <r>
      <rPr>
        <sz val="11"/>
        <color theme="1"/>
        <rFont val="Calibri"/>
        <family val="2"/>
        <scheme val="minor"/>
      </rPr>
      <t>.</t>
    </r>
  </si>
  <si>
    <t>LECHNQQSSEPPTTTRCSGGETNCYKKRWRDHRGYRTERGCGCPTVKKGIELNCCTTDRCNN</t>
  </si>
  <si>
    <t>LECHNQQSSQAPTTTGCSGGETNCYKKGWRDHRGYRIERGCGCPSVKKGIEINCCTTDRCNN</t>
  </si>
  <si>
    <t>LECHNQQSSQTPTTTGCSGGETNCYKKWWSDHRGTIIERGCGCPKVKPGVNLNCCTTDRCNN</t>
  </si>
  <si>
    <t>LECHNQQSSQPPTTTCCSGDTNCYKKRWRDHRGSITERGCGCPTVKKGIEINCCTTDRCNN</t>
  </si>
  <si>
    <t>LECHNQQSSQPPTTTCCSGAETNCYKKRWRDHRGTIIERGCGCPTVKKGIELNCCTTDRCNN</t>
  </si>
  <si>
    <t>CHNQQSSEPPTTTRCSGGETNCYKKRWRDHRGYRTERGCGCPTVKKGIELNCCTTDRCNN</t>
  </si>
  <si>
    <t>ICHNQQSSQPPTTKTCPGETNCYKKVWRDHRGTIIERGCGCPTVKPGIKLNCCTTDKCNN</t>
  </si>
  <si>
    <t>LECHNQQSSQTPTTKTCSGETNCYKKWWSDHRGTIIERGCGCPKVKPGVNLNCCTTDRCNN</t>
  </si>
  <si>
    <t>MICHNQQSSQPPTTKTCPGETNCYKKVWRDHRGTIIERGCGCPTVKPGIKLNCCTTDKCNN</t>
  </si>
  <si>
    <t>LKCHNTQLPFIYNTCPEGKNLCFKATLKFPLKFPVKRGCAATCPRSSSLVKVVCCKTDKCN</t>
  </si>
  <si>
    <t>LKCHNKLVPYLSKTCPNGKNLCYKMSMQVTPMIPIKRGCTDTCPKSSLLVKVVCCKTDKCN</t>
  </si>
  <si>
    <t>LECYQKSKVVTCQPEQKFCYSDTTMFFPNHPVYLSGCTFSCTEEGNRRCCTTDKCNR</t>
  </si>
  <si>
    <t>LKCNKLIPLAYKTCPAGKNLCYKMFMVSNKTVPVKRGCIDVCPKNSLLVKYVCCNTDRCN</t>
  </si>
  <si>
    <t>LECYQKSKVVTCQPEQKFCYSDTTMFFPNHPVYLSGCTFSCTEEGNRRCCTTDKCN</t>
  </si>
  <si>
    <t>YTLKCNKLIPIAYKTCPEGKNLCYKMMIASKKMVPVKRGCIDVCPKNSALVKYVCCDTDRCN</t>
  </si>
  <si>
    <r>
      <rPr>
        <b/>
        <sz val="11"/>
        <color theme="1"/>
        <rFont val="Calibri"/>
        <family val="2"/>
        <scheme val="minor"/>
      </rPr>
      <t>GGPKY</t>
    </r>
    <r>
      <rPr>
        <b/>
        <sz val="11"/>
        <color theme="1"/>
        <rFont val="Calibri (Cuerpo)_x0000_"/>
      </rPr>
      <t>CHLPADPGPCSNYQYVYYYNPALRKCEQFIYGGCEGNKNNFKTRHECHRVCVR</t>
    </r>
  </si>
  <si>
    <t>LKCNLHIPPFLETCPKGKNLCYKMRVPMTPMVPAKRGCIDVCPKSSLLVKYMCCNTDRCNR</t>
  </si>
  <si>
    <t>LKCNQLIPPFWKTCPKGKNLCYRITMRGASKVPVKRGCIDVCPKSSLLIKYMCCTNDKCN</t>
  </si>
  <si>
    <t>YTLKCNQLIPPFWKTCPKGKNLCYRMTMRGASKVPVKRGCIDVCPKSSLLIKYMCCNTDKCN</t>
  </si>
  <si>
    <t>LTCVKYYTIFGVTPVDCPDGQNLCFKRWHMMAPGRYDITRGCAATCPKAENHDSIECCSTDKCNL</t>
  </si>
  <si>
    <t>LTCVKYYTIFGVTPVD(C)[2.99961]PDGQNLCFKRWHMMAPGRYDITRGCAATCPKAENHDSIECCSTDKCNL</t>
  </si>
  <si>
    <t>LKCNRLIPPFWKTCPEGKNLCYKMTMRLAPKVPVKRGCIDVCPKSSLLIKYMCCTNDKCN</t>
  </si>
  <si>
    <t>LKCNQLIPPFWKTCPKGKNLCYRMTMRGASKVPVKRGCIDVCPKSSLLIKYMCCNTDKCN</t>
  </si>
  <si>
    <r>
      <rPr>
        <b/>
        <sz val="11"/>
        <color theme="1"/>
        <rFont val="Calibri"/>
        <family val="2"/>
        <scheme val="minor"/>
      </rPr>
      <t>L</t>
    </r>
    <r>
      <rPr>
        <b/>
        <sz val="11"/>
        <color theme="1"/>
        <rFont val="Calibri (Cuerpo)_x0000_"/>
      </rPr>
      <t>NLYQFKNCHCTVPSRPWWHFADYGCYCGRGGKGTPIDDLDRCCQVHDNCYEKAGKMGCWPYFTLYKYKCSKGTLTCNGRNGKCAAAVCNCDLVAANCFAGAPYINANYNIDFKKRCQ</t>
    </r>
  </si>
  <si>
    <t>EDHPVHNQGEHSVCDSVSAWVTKTTATDIKGNTVTVMENVNLNNKVYKQYFFETKCKNPNPEPSGCRGIDSSHWNSYCTETDTFIKALTMEGNQASWRFIRIETACVCVITKKTGN</t>
  </si>
  <si>
    <t>DHPVHNLGEHSVCDSVSAWVTKTTATDIKGNTVTVMENVNLDNKVYKEYFFETKCKNPNPEPSGCRGIDSSHWNSYCTETDTFIKALTMEGNQASWRFIRIDTACVCVITKKTGN</t>
  </si>
  <si>
    <t>NVDFNSESTRREEKQKEIVDLHNSLRRSVSPTASNMLKMKWYPEAASNAERWANNCILDHSPDYSRVLEGIQCGENIYMSSNARAWSEIIQLWHDEYKNFVYGVGANPPGSVTGHYTQIVWYKSFLAGCAVSYCPSSEYNYFYVCQYCPSGNFEGLTATPYKLGPPCGDCPSACDNGLCTNPCTTNNVFTNCDSLVKQSSCQDDWIRTNCPATCFCHNKII</t>
  </si>
  <si>
    <t>LKCNRLIPPFWKTCPEGKNLCYKMTMRLAPKVPVKRGCIDVCPKSSLLIKYMCCNTNKCN</t>
  </si>
  <si>
    <t>NLYQFKNMIKCTVPSRSWLDFANYGCYCGRGGSGTPVDDLDRCCQIHDNCYNEAGKISGCWPYFKTYSYECSQGTLTCKGDNNSCAASVCDCDRLAAICFAGAPYNNDNYNINLKARCQ</t>
  </si>
  <si>
    <t>%</t>
  </si>
  <si>
    <t>Toxin type</t>
  </si>
  <si>
    <t>Transcriptome</t>
  </si>
  <si>
    <t>Proteome</t>
  </si>
  <si>
    <t>5'Nucleotidase</t>
  </si>
  <si>
    <t xml:space="preserve">Acetylcholinesterase </t>
  </si>
  <si>
    <t>Aminopeptidase N</t>
  </si>
  <si>
    <t>Cardiotoxin/cytotoxin</t>
  </si>
  <si>
    <t>CRISP</t>
  </si>
  <si>
    <t>C-type Lectin</t>
  </si>
  <si>
    <t>CVF</t>
  </si>
  <si>
    <t>Dipeptidylpeptidase</t>
  </si>
  <si>
    <t>Hyaluronidase</t>
  </si>
  <si>
    <t>Kunitz-type inhibitor</t>
  </si>
  <si>
    <t>L-amino-acid oxidase</t>
  </si>
  <si>
    <t>Long neurotoxin</t>
  </si>
  <si>
    <t>Muscarinic toxin-like protein</t>
  </si>
  <si>
    <t>Natriuretic peptide</t>
  </si>
  <si>
    <t>Nawaprin</t>
  </si>
  <si>
    <t>Neprilysin</t>
  </si>
  <si>
    <t>NGF</t>
  </si>
  <si>
    <t>Phosphodiesterase</t>
  </si>
  <si>
    <t>PLA2</t>
  </si>
  <si>
    <t>Serine Protease</t>
  </si>
  <si>
    <t>Short neurotoxin</t>
  </si>
  <si>
    <t>SVMP</t>
  </si>
  <si>
    <t>Unclassified 3FTX</t>
  </si>
  <si>
    <t>Weak neuotoxin</t>
  </si>
  <si>
    <t>No of Proteoforms</t>
  </si>
  <si>
    <t>GGPKYCHLPADPGPCSNYQYVYYYNPALRKCEQFIYGGCEGNKNNFKTRHECHRVCVR</t>
  </si>
  <si>
    <t>LECHNQQSSQAPTTKTCSGETNCYKKWWSDHRGTIIERGCGCPKVKPGVKLNCCTTDRCNN</t>
  </si>
  <si>
    <t>TLECHNQQSSETPTTQTCPGETNCYKKQWSDHRGSRTERGCGCPTVKPVIKLKCCTTDRCNK</t>
  </si>
  <si>
    <t>LECHNQQSSQTPTTKTCSGETNCYKKWWSDHRGTIIERGCGCPKVKPGVNLNCCRRDRCNN</t>
  </si>
  <si>
    <t>TLECHNQQSSQPPTTKSCPGETNCYNKRWRDHRGTIIERGCGCPTVKPGIKLKCCTTDRCNN</t>
  </si>
  <si>
    <t>LECHNQQSSQAPTTKTCSGETNCYKKWWSDHRGTIIERGCGCPKVKPGVKLNCCRTDRCNN</t>
  </si>
  <si>
    <t>TLECHNQQSSQPPTTTCCSGDTNCYKKRWRDHRGSITERGCGCPTVKKGIEINCCTTDRCNN</t>
  </si>
  <si>
    <t>LECHNQQSSQTPTTTGCSGGETNCYKKRWRDHRGYRTERGCGCPSVKNGIEINCCTTDRCNN</t>
  </si>
  <si>
    <t>LECHNQQSSQTPTTTGCSGGENNCYKKEWRDNRGYRTERGCGCPSVKKGIGINCCTTDRCNN</t>
  </si>
  <si>
    <t>LECHNQQSSQPPTTKTCSGETNCYKKWWSDHRGTIIERGCGCPKVKPGVNLNCCRTDRCNN</t>
  </si>
  <si>
    <t>TMICHNQQSSQPPTTKTCPGETNCYKKVWRDHRGTIIERGCGCPTVKPGIKLNCCTTDKCNN</t>
  </si>
  <si>
    <t>LECHNTTSSEEEPPKTCPGETNCYKKVWRDHRGTIIERGCGCPTGKPVIKLNCCTTDKCNN</t>
  </si>
  <si>
    <t>TLECHNQQSSQPPTTTCCSGAETNCYKKRWRDHRGTIIERGCGCPTVKKGIELNCCTTDRCNN</t>
  </si>
  <si>
    <t>TLECHNQQSSQPPTTTCCSGETNCYKKRWSDHRGYRTERGCGCPSVGNGIEINCCTTDRCNN</t>
  </si>
  <si>
    <t>LECHNQQSSQPPTTKTCPGETNCYKKRWRDHRGSITERGCGCPSVKKGIEINCCTTDKCNN</t>
  </si>
  <si>
    <t>LECHNQQSSQPPTTKTCPGETNCYKKVWRDHRGTIIERGCGCPTVKPGIKLNCCTTDKCNN</t>
  </si>
  <si>
    <t>MICHNQQSSQPPTIKTCPGETNCYKKQWRDHRGTIIERGCGCPSVKKGVGIYCCKTDKCNR</t>
  </si>
  <si>
    <t>MICHNQQSSQPPTIKTCPGETNCYKKRWRDHRGTIIERGCGCPSVKKGVGIYCCK</t>
  </si>
  <si>
    <t>YTLKCNQLIPPFWKTCPEGKNLCYKMMIGSKKMVPVKRGCIDVCPKSSFLVKYECCDTDRCN</t>
  </si>
  <si>
    <t>YTLKCNQLIPPFWKTCPEGKNLCYKMMLASKKMVPVKRGCIDVCPKDSALVKYVCCSTDRCN</t>
  </si>
  <si>
    <t>CHLPADPGPCSNYRPAYYYNPASRKCEEFMYGGCKGNKNNFKTRHECHRVCVR</t>
  </si>
  <si>
    <t>LKCNKLIPPFWKTCPKGKNLCYKMYMVSTLTVPVKRGCIDVCPKNSALVKYVCCNTNKCN</t>
  </si>
  <si>
    <t>TLKCHNKLVPYLSKTCPNGKNLCYKMSMQVTPMIPIKRGCTDTCPKSSLLVKVVCCKTDKCN</t>
  </si>
  <si>
    <t>TLKCNKLIPIAYKTCPEGKNLCYKMMIASKKMVPVKRGCIDVCPKNSALVKYVCCDTDRCN</t>
  </si>
  <si>
    <t>LTCLICPEKYCNKVHTCLNGEKICFKKYDQRKLLGKRYIRGCADTCPVRKPREIVECCSTDKCNH</t>
  </si>
  <si>
    <t>LTCLICPEKYCNKVHTCRNGENICFKRFYEGNLLGKRYPRGCAATCPEAKPREIVECCSTDKCNH</t>
  </si>
  <si>
    <t>IKCHNTPLPFIYKTCPEGNNLCFKGTLKFPKKITYKRGCADACPKTSALVKYVCCNTDKCN</t>
  </si>
  <si>
    <t>TLICVKERFLFSETTETCPEGQNLCFNQGHLIYPGKYERTRGCAATCPKLQNRDTIYCCSTDKCNR</t>
  </si>
  <si>
    <t>LKCNKLVPLFYKTCPAGKNLCYKMFMVATPKVPVKRGCIDVCPKSSLLVKYVCCNTDRCN</t>
  </si>
  <si>
    <t>TLKCKKLIPLFSKTCPEGKNLCYKMMIGSKKMVPVKRGCIDVCPKSSFLVKYECCDTDRCN</t>
  </si>
  <si>
    <t>TKICYKQQALQIPIPTVCIGEKYCYKMQWSGNRGTIIKRGCGCPSVKKGIKINCCTTDKCNR</t>
  </si>
  <si>
    <t>LKCNQLIPPFWKTCPKGKNLCYKMTMRGASKVPVKRGCIDVCPKSSLLIKYMCCNTDKCN</t>
  </si>
  <si>
    <t>LKCNQLIPPFWKTCPKGKNLCYKMTMRAAPMVPVKRGCIDVCPKSSLLIKYMCCNTDKCN</t>
  </si>
  <si>
    <t>TLTCVKYYTIFGVTPVDCPDGQNLCFKRWHMMVPGRYDIIRGCAATCPKPENHDPIECCSTDKCNL</t>
  </si>
  <si>
    <t>TLTCVKYYTIFGVTPVDCPDGQNLCFKRWHMMAPGRYDITRGCAATCPKAENHDSIKCCSTDKCNL</t>
  </si>
  <si>
    <t>YTLKCNKLVPLFYKTCPAGKNLCYKMFMVSNKTVPVKRGCIDVCPKNSALVKYVCCNTDRCN</t>
  </si>
  <si>
    <t>NLYQFKNMIHCTVPSRPWWHFADYGCYCGRGGKGTPIDDLDRCCQVHDNCYEKAGKMGCWPYFTLYKYKCSKGTLTCNGRNGKCAAAVCNCDLVAANCFAGAPYINANYNIDFKKRCQ</t>
  </si>
  <si>
    <t>FTCFTTPSDTSETCPDGQNICYEKRWNSHQGVEIKGCVASCPEFESRFRYLLCCRIDNCNK</t>
  </si>
  <si>
    <t>TRLCLSDYSIFSETIEICPDGHNFCFKKFPKGITRLPWVVRGCAATCPKAEAQVYVDCCARDKCNR</t>
  </si>
  <si>
    <t>NLYQFKNMIHCTVPSRPWWHFADYGCYCGRGGKGTPVDDLDRCCQVHDNCYEKAGKMGCWPYFTLYKYKCSQGKLTCSGGNSKCGAAVCNCDLVAANCFAGARYIDANYNINFKKRCQ</t>
  </si>
  <si>
    <t>NLYQFKNMIHCTVPSRPWWHFADYGCYCGRGGKGTPVDDLDRCCQVHDNCYEKAGKMGCWPYLTLYKYKCSQGKLTCSGGNSKCGAAVCNCDLVAANCFAGARYIDANYNINFKKRCQ</t>
  </si>
  <si>
    <t>TRQCTQQKPPFYMNCPEGMNVCYTMFVFESPFKFYTKRGCAATCPKSRVRAKIECCEKDRCN</t>
  </si>
  <si>
    <t>LNLYQFKNMIHCTVPSRPWWHFADYGCYCGRGGSGKPVDDLDRCCQVHDNCYGKAEKLGCWPYLTLYKYECSQGKLTCSGGNNKCQAAVCNCDLVAANCFAGAPYIDANYNVNLKERC</t>
  </si>
  <si>
    <t>NLYQFKNMIHCTVPSRPWWHFADYGCYCGRGGKGTAVDDLDRCCQVHDNCYGEAEKLGCWPYLTLYKYECSQGKLTCSGGNNKCEAAVCNCDLVAANCFAGAPYIDANYNVNLKERCQ</t>
  </si>
  <si>
    <t>ICLSTSIFKNMIKCTVPSRSWWHFADYGCYCGRGGSGTPVDDLDRCCQTHDNCYTEAEKISGCRPYFKTYSYDCTKGKLTCKEGNNECAAFVCKCDRLAAICFAGAHYNDDIYNIDLARHCQ</t>
  </si>
  <si>
    <t>NLYQFKNMIHCTVPNRSWWHFANYGCYCGRGGSGTPVDDLDRCCQIHDNCYGEAEKISGCWPYIKTYTYDSCQGTLTSCGAANNCAASVCDCDRVAANCFARAPYIDKNYNIDFNARCQ</t>
  </si>
  <si>
    <t>NLYQFKNMIQCTVPSRSWCDFADYGCYCGKGGSGTPVDDLDRCCQVHDNCYNEAEKISGCWPYFKTYSYECSQGTLTCKGGNNACAAAVCDCDRLAAICFAGAPYTDANYNIDLKARCQ</t>
  </si>
  <si>
    <t>LNLYQFKNMIQCTVPSRSWWDFADYGCYCGRGGSGTPVDDLDRCCQVHDHCYNEAEKISGCWPYSKTYSYECSQGTLTCKGGNNACAAAVCDCDRLAAICFAGAPYNNNNYNIDLKARCQ</t>
  </si>
  <si>
    <t>NLYQFKNMIQCTVPNRSWWDFADYGCYCGRGGSGTPVDDLDRCCQVHDNCYDEAEKISRCWPYFKTYSYECSQGTLTCKNGNNACAAAVCDCDRLAAICFAGAPYNNNNYNIDLKARCQ</t>
  </si>
  <si>
    <t>NLYQFKNMIQCTVPSRSWWDFADYGCYCGKGGSGTPVDDLDRCCQVHDNCYNEAEKISGCWPYFKTYSYECSQGTLTCKGGNNACAAAVCDCDRLAAICFAGAPYTDANYNIDLKARCQ</t>
  </si>
  <si>
    <t>LNLYQFKNMIHCTVPSRPWWHFADYGCYCGRGGKGTPVDDLDRCCQVHDNCYEKAGKMGCWPYFTLYKYKCSQGKLPCSGGNNKCQAAVCNCDLVAANCFAGAPYIDANYNVNLKERCQ</t>
  </si>
  <si>
    <t>LLLLTVILLGMMGPMISTANEKSGSCPDMSMPIPPLGICKTLCNSDSGCPNVQKCCKNGCGFMTCTTPVP</t>
  </si>
  <si>
    <t>TLKCNRLIPPFWKTCPEGKNLCYKMTMRLAPKVPVKRGCIDVCPKSSLLIKYMCCTNDKCN</t>
  </si>
  <si>
    <t>SNRPMPLNLYQFKNMIHCTVPSRPWWHFADYGCYCGRGGTGTAVDDLDRCCQVHDNCYGEAEKLGCWPYLTLYKYECSQGKLTCSGGNNKCQAAVCNCDLVAANCFAGAPYIDANYNVNLKERCQ</t>
  </si>
  <si>
    <t>MPLNLYQFKNCHCTVPSRPWWHFADYGCYCGRGGKGTPIDDLDRCCQVHDNCYEKAGKMGCWPYFTLYKYKCSKGTLTCNGRNGKCAAAVCNCDLVAANCFAGAPYINANYNIDFKKRCQ</t>
  </si>
  <si>
    <t>3FTX</t>
  </si>
  <si>
    <t>Kunitz</t>
  </si>
  <si>
    <t>ID</t>
  </si>
  <si>
    <t>Sequence</t>
  </si>
  <si>
    <t>&gt;H.haemachatus_223_265_282_268_230_208_207_221_315_0.9591_3FTX</t>
  </si>
  <si>
    <t>&gt;H.haemachatus_623_214_414_0.1736_3FTX</t>
  </si>
  <si>
    <t>&gt;H.haemachatus_194_376_459_467_1.0796_3FTX</t>
  </si>
  <si>
    <t>&gt;H.haemachatus_443_408_331_409_327_0.3285_3FTX</t>
  </si>
  <si>
    <t>&gt;H.haemachatus_926_1277_1257_1349_0.2428_3FTX</t>
  </si>
  <si>
    <t>&gt;H.haemachatus_604_564_0.1674_3FTX</t>
  </si>
  <si>
    <t>&gt;H.haemachatus_797_784_0.0905_3FTX</t>
  </si>
  <si>
    <t>&gt;H.haemachatus_979_976_0.0.1237_3FTX</t>
  </si>
  <si>
    <t>&gt;H.haemachatus_2831_1590_8.3472_3FTX</t>
  </si>
  <si>
    <t>&gt;H.haemachatus_324_356_434_326_0.6517_3FTX</t>
  </si>
  <si>
    <t>&gt;H.haemachatus_411_464_451_426_403_406_1.1493_3FTX</t>
  </si>
  <si>
    <t>&gt;H.haemachatus_435_407_0.0697_3FTX</t>
  </si>
  <si>
    <t>&gt;H.haemachatus_1541_1559_0.1037_3FTX</t>
  </si>
  <si>
    <t>&gt;H.haemachatus_272_460_0.5574_3FTX</t>
  </si>
  <si>
    <t>&gt;H.haemachatus_1007_1332_1.0634_3FTX</t>
  </si>
  <si>
    <t>&gt;H.haemachatus_466_344_420_436_0.1010_3FTX</t>
  </si>
  <si>
    <t>&gt;H.haemachatus_1984_1388_1521_2.4510_3FTX</t>
  </si>
  <si>
    <t>&gt;H.haemachatus_1696_1691_0.3931_3FTX</t>
  </si>
  <si>
    <t>&gt;H.haemachatus_1302_1338_0.3877_3FTX</t>
  </si>
  <si>
    <t>&gt;H.haemachatus_472_231_333_343_383_445_453_0.9346_3FTX</t>
  </si>
  <si>
    <t>&gt;H.haemachatus_397_625_543_562_496_532_491_421_509_7.2240_3FTX</t>
  </si>
  <si>
    <t>&gt;H.haemachatus_2776_3957_1470_1330_1345_1400_1367_3230_1.0951_3FTX</t>
  </si>
  <si>
    <t>&gt;H.haemachatus_905_1058_1080_1121_1166_1167_1342_1252_1025_15.7659_3FTX</t>
  </si>
  <si>
    <t>&gt;H.haemachatus_1034_0.0158078641367842_3FTX</t>
  </si>
  <si>
    <t>&gt;H.haemachatus_1041_0.0728920015857083_3FTX</t>
  </si>
  <si>
    <t>&gt;H.haemachatus_1113_0.274996406333484_3FTX</t>
  </si>
  <si>
    <t>&gt;H.haemachatus_1115_0.699210460253856_3FTX</t>
  </si>
  <si>
    <t>&gt;H.haemachatus_1162_3.34551428568613_3FTX</t>
  </si>
  <si>
    <t>&gt;H.haemachatus_1303_10.0495120575302_3FTX</t>
  </si>
  <si>
    <t>&gt;H.haemachatus_1315_0.0765836340272111_3FTX</t>
  </si>
  <si>
    <t>&gt;H.haemachatus_1411_0.997681669068691_3FTX</t>
  </si>
  <si>
    <t>&gt;H.haemachatus_1431_1.50662565945336_3FTX</t>
  </si>
  <si>
    <t>&gt;H.haemachatus_1598_0.0599826979531406_3FTX</t>
  </si>
  <si>
    <t>&gt;H.haemachatus_1612_0.0599826979531406_3FTX</t>
  </si>
  <si>
    <t>&gt;H.haemachatus_1656_0.0621578589141983_3FTX</t>
  </si>
  <si>
    <t>&gt;H.haemachatus_1710_0.0343034893460267_3FTX</t>
  </si>
  <si>
    <t>&gt;H.haemachatus_1838_0.101628387651444_3FTX</t>
  </si>
  <si>
    <t>&gt;H.haemachatus_226_0.00720550775728214_3FTX</t>
  </si>
  <si>
    <t>&gt;H.haemachatus_311_0.0104231818983763_3FTX</t>
  </si>
  <si>
    <t>&gt;H.haemachatus_317_0.00988303570167645_3FTX</t>
  </si>
  <si>
    <t>&gt;H.haemachatus_334_0.0115536851412433_3FTX</t>
  </si>
  <si>
    <t>&gt;H.haemachatus_346_0.0115536851412433_3FTX</t>
  </si>
  <si>
    <t>&gt;H.haemachatus_3518_0.0350437079924873_3FTX</t>
  </si>
  <si>
    <t>&gt;H.haemachatus_400_0.00485433615085178_3FTX</t>
  </si>
  <si>
    <t>&gt;H.haemachatus_463_0.0201208197140491_3FTX</t>
  </si>
  <si>
    <t>&gt;H.haemachatus_531_0.165207074584301_3FTX</t>
  </si>
  <si>
    <t>&gt;H.haemachatus_573_0.169580649528711_3FTX</t>
  </si>
  <si>
    <t>&gt;H.haemachatus_736_0.0280915419215836_3FTX</t>
  </si>
  <si>
    <t>&gt;H.haemachatus_848_0.0160622024652897_3FTX</t>
  </si>
  <si>
    <t>&gt;H.haemachatus_980_0.061824811503502_3FTX</t>
  </si>
  <si>
    <t>&gt;H.haemachatus_2790_0.00298613907934662_CRISP</t>
  </si>
  <si>
    <t>GRPEFCELPAETGLCKAHIPSFHYNLAAQQCLGFIYGGCGGNANRFKTIDESTKTYI-</t>
  </si>
  <si>
    <t>&gt;H.haemachatus_1721_0.453762421699256_Kunitz</t>
  </si>
  <si>
    <t>&gt;H.haemachatus_824_0.0111026869195066_Kunitz</t>
  </si>
  <si>
    <t>&gt;H.haemachatus_1386_0.00659043070829004_Kunitz</t>
  </si>
  <si>
    <t>&gt;H.haemachatus_2492_0.31449072236875_Nawaprin</t>
  </si>
  <si>
    <t>&gt;H.haemachatus_2601_2596_0.1986_NGF</t>
  </si>
  <si>
    <t>&gt;H.haemachatus_2605_0.0288948069670095_NGF</t>
  </si>
  <si>
    <t>&gt;H.haemachatus_2538_0.0147632776256919_NGF</t>
  </si>
  <si>
    <t>EDHPVHKRGEHSVCGSVNAWVTKTTATDIKGNTVTVMENVNLDNKVYKQYFFET--KNPNPEPSGCRGIDSSLLNSYCTETDTFIKALTMEGNQASWRFIRIDTACVCVITKKTGN</t>
  </si>
  <si>
    <t>&gt;H.haemachatus_1863_1839_3.5358_PLA2</t>
  </si>
  <si>
    <t>&gt;H.haemachatus_3070_2465_3348_4.5595_PLA2</t>
  </si>
  <si>
    <t>&gt;H.haemachatus_3512_2306_2111_0.1206_PLA2</t>
  </si>
  <si>
    <t>&gt;H.haemachatus_3233_2128_1909_3151_7.3928_PLA2</t>
  </si>
  <si>
    <t>&gt;H.haemachatus_3647_2173_1868_3199_2690_7.4683_PLA2</t>
  </si>
  <si>
    <t>&gt;H.haemachatus_1668_1780_2004_1701_1692_3.1101_PLA2</t>
  </si>
  <si>
    <t>&gt;H.haemachatus_1740_3.01868863137008_PLA2</t>
  </si>
  <si>
    <t>&gt;H.haemachatus_1749_3.01868863137008_PLA2</t>
  </si>
  <si>
    <t>&gt;H.haemachatus_1874_2.2335996692157_PLA2</t>
  </si>
  <si>
    <t>&gt;H.haemachatus_1937_2.2335996692157_PLA2</t>
  </si>
  <si>
    <t>&gt;H.haemachatus_2135_0.203742840146347_PLA2</t>
  </si>
  <si>
    <t>&gt;H.haemachatus_2138_0.203742840146347_PLA2</t>
  </si>
  <si>
    <t>&gt;H.haemachatus_2149_0.203742840146347_PLA2</t>
  </si>
  <si>
    <t>&gt;H.haemachatus_2152_0.203742840146347_PLA2</t>
  </si>
  <si>
    <t>&gt;H.haemachatus_3822_0.0698727473440407_PLA2</t>
  </si>
  <si>
    <t>VEG</t>
  </si>
  <si>
    <t>STX</t>
  </si>
  <si>
    <t>LTX</t>
  </si>
  <si>
    <t>CTX</t>
  </si>
  <si>
    <t>MLP</t>
  </si>
  <si>
    <t>WTX</t>
  </si>
  <si>
    <t>NLP</t>
  </si>
  <si>
    <t>Subtype (BLAST)</t>
  </si>
  <si>
    <t>Neurotoxin-like protein</t>
  </si>
  <si>
    <t>&gt;H.haemachatus_926_1277_1257_1349_0.2428</t>
  </si>
  <si>
    <t>&gt;H.haemachatus_797_784_0.0905</t>
  </si>
  <si>
    <t>&gt;H.haemachatus_2831_1590_8.3472</t>
  </si>
  <si>
    <t>&gt;H.haemachatus_1007_1332_1.0634</t>
  </si>
  <si>
    <t>&gt;H.haemachatus_1984_1388_1521_2.4510</t>
  </si>
  <si>
    <t>&gt;H.haemachatus_2776_3957_1470_1330_1345_1400_1367_3230_1.0951</t>
  </si>
  <si>
    <t>&gt;H.haemachatus_905_1058_1080_1121_1166_1167_1342_1252_1025_15.7659</t>
  </si>
  <si>
    <t>&gt;H.haemachatus_1041_0.0728920015857083</t>
  </si>
  <si>
    <t>&gt;H.haemachatus_1113_0.274996406333484</t>
  </si>
  <si>
    <t>&gt;H.haemachatus_1162_3.34551428568613</t>
  </si>
  <si>
    <t>&gt;H.haemachatus_1303_10.0495120575302</t>
  </si>
  <si>
    <t>&gt;H.haemachatus_1315_0.0765836340272111</t>
  </si>
  <si>
    <t>&gt;H.haemachatus_1411_0.997681669068691</t>
  </si>
  <si>
    <t>&gt;H.haemachatus_1431_1.50662565945336</t>
  </si>
  <si>
    <t>&gt;H.haemachatus_1656_0.0621578589141983</t>
  </si>
  <si>
    <t>&gt;H.haemachatus_1838_0.101628387651444</t>
  </si>
  <si>
    <t>&gt;H.haemachatus_3518_0.0350437079924873</t>
  </si>
  <si>
    <t>&gt;H.haemachatus_736_0.0280915419215836</t>
  </si>
  <si>
    <t>&gt;H.haemachatus_848_0.0160622024652897</t>
  </si>
  <si>
    <t>&gt;H.haemachatus_979_976_0.0.1237</t>
  </si>
  <si>
    <t>&gt;H.haemachatus_1541_1559_0.1037</t>
  </si>
  <si>
    <t>&gt;H.haemachatus_1034_0.0158078641367842</t>
  </si>
  <si>
    <t>&gt;H.haemachatus_1598_0.0599826979531406</t>
  </si>
  <si>
    <t>&gt;H.haemachatus_1612_0.0599826979531406</t>
  </si>
  <si>
    <t>&gt;H.haemachatus_1710_0.0343034893460267</t>
  </si>
  <si>
    <t>&gt;H.haemachatus_223_265_282_268_230_208_207_221_315_0.9591</t>
  </si>
  <si>
    <t>&gt;H.haemachatus_623_214_414_0.1736</t>
  </si>
  <si>
    <t>&gt;H.haemachatus_194_376_459_467_1.0796</t>
  </si>
  <si>
    <t>&gt;H.haemachatus_443_408_331_409_327_0.3285</t>
  </si>
  <si>
    <t>&gt;H.haemachatus_604_564_0.1674</t>
  </si>
  <si>
    <t>&gt;H.haemachatus_324_356_434_326_0.6517</t>
  </si>
  <si>
    <t>&gt;H.haemachatus_411_464_451_426_403_406_1.1493</t>
  </si>
  <si>
    <t>&gt;H.haemachatus_435_407_0.0697</t>
  </si>
  <si>
    <t>&gt;H.haemachatus_272_460_0.5574</t>
  </si>
  <si>
    <t>&gt;H.haemachatus_466_344_420_436_0.1010</t>
  </si>
  <si>
    <t>&gt;H.haemachatus_472_231_333_343_383_445_453_0.9346</t>
  </si>
  <si>
    <t>&gt;H.haemachatus_397_625_543_562_496_532_491_421_509_7.2240</t>
  </si>
  <si>
    <t>&gt;H.haemachatus_1115_0.699210460253856</t>
  </si>
  <si>
    <t>&gt;H.haemachatus_226_0.00720550775728214</t>
  </si>
  <si>
    <t>&gt;H.haemachatus_311_0.0104231818983763</t>
  </si>
  <si>
    <t>&gt;H.haemachatus_317_0.00988303570167645</t>
  </si>
  <si>
    <t>&gt;H.haemachatus_334_0.0115536851412433</t>
  </si>
  <si>
    <t>&gt;H.haemachatus_346_0.0115536851412433</t>
  </si>
  <si>
    <t>&gt;H.haemachatus_400_0.00485433615085178</t>
  </si>
  <si>
    <t>&gt;H.haemachatus_463_0.0201208197140491</t>
  </si>
  <si>
    <t>&gt;H.haemachatus_531_0.165207074584301</t>
  </si>
  <si>
    <t>&gt;H.haemachatus_573_0.169580649528711</t>
  </si>
  <si>
    <t>&gt;H.haemachatus_1696_1691_0.3931</t>
  </si>
  <si>
    <t>&gt;H.haemachatus_1302_1338_0.3877</t>
  </si>
  <si>
    <t>&gt;H.haemachatus_980_0.061824811503502</t>
  </si>
  <si>
    <t>&gt;H.haemachatus_1863_1839_3.5358</t>
  </si>
  <si>
    <t>&gt;H.haemachatus_3070_2465_3348_4.5595</t>
  </si>
  <si>
    <t>&gt;H.haemachatus_3512_2306_2111_0.1206</t>
  </si>
  <si>
    <t>&gt;H.haemachatus_3233_2128_1909_3151_7.3928</t>
  </si>
  <si>
    <t>&gt;H.haemachatus_3647_2173_1868_3199_2690_7.4683</t>
  </si>
  <si>
    <t>&gt;H.haemachatus_1668_1780_2004_1701_1692_3.1101</t>
  </si>
  <si>
    <t>&gt;H.haemachatus_1740_3.01868863137008</t>
  </si>
  <si>
    <t>&gt;H.haemachatus_1749_3.01868863137008</t>
  </si>
  <si>
    <t>&gt;H.haemachatus_1874_2.2335996692157</t>
  </si>
  <si>
    <t>&gt;H.haemachatus_1937_2.2335996692157</t>
  </si>
  <si>
    <t>&gt;H.haemachatus_2135_0.203742840146347</t>
  </si>
  <si>
    <t>&gt;H.haemachatus_2138_0.203742840146347</t>
  </si>
  <si>
    <t>&gt;H.haemachatus_2149_0.203742840146347</t>
  </si>
  <si>
    <t>&gt;H.haemachatus_2152_0.203742840146347</t>
  </si>
  <si>
    <t>&gt;H.haemachatus_3822_0.0698727473440407</t>
  </si>
  <si>
    <t>&gt;H.haemachatus_2790_0.00298613907934662</t>
  </si>
  <si>
    <t>&gt;H.haemachatus_1721_0.453762421699256</t>
  </si>
  <si>
    <t>&gt;H.haemachatus_824_0.0111026869195066</t>
  </si>
  <si>
    <t>&gt;H.haemachatus_1386_0.00659043070829004</t>
  </si>
  <si>
    <t>&gt;H.haemachatus_2492_0.31449072236875</t>
  </si>
  <si>
    <t>&gt;H.haemachatus_2601_2596_0.1986</t>
  </si>
  <si>
    <t>&gt;H.haemachatus_2605_0.0288948069670095</t>
  </si>
  <si>
    <t>&gt;H.haemachatus_2538_0.0147632776256919</t>
  </si>
  <si>
    <t>Total No of Proteoforms</t>
  </si>
  <si>
    <t>No of Proteins</t>
  </si>
  <si>
    <t>No of proteoforms per protein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</si>
</sst>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"/>
    <numFmt numFmtId="165" formatCode="0.00000"/>
    <numFmt numFmtId="166" formatCode="0.000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1"/>
      <color theme="1"/>
      <name val="Calibri (Cuerpo)_x0000_"/>
    </font>
    <font>
      <b/>
      <sz val="11"/>
      <color theme="1"/>
      <name val="Calibri (Cuerpo)_x0000_"/>
    </font>
    <font>
      <b/>
      <sz val="12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808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34" borderId="0">
      <alignment horizontal="center"/>
    </xf>
  </cellStyleXfs>
  <cellXfs count="23">
    <xf numFmtId="0" fontId="0" fillId="0" borderId="0" xfId="0"/>
    <xf numFmtId="0" fontId="18" fillId="0" borderId="0" xfId="0" applyFont="1" applyAlignment="1">
      <alignment horizontal="center" vertical="center"/>
    </xf>
    <xf numFmtId="0" fontId="1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0" xfId="0" applyNumberFormat="1" applyAlignment="1">
      <alignment horizontal="center" vertical="center"/>
    </xf>
    <xf numFmtId="0" fontId="19" fillId="33" borderId="0" xfId="0" applyFont="1" applyFill="1" applyAlignment="1">
      <alignment vertical="center"/>
    </xf>
    <xf numFmtId="0" fontId="0" fillId="33" borderId="0" xfId="0" applyFill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Font="1"/>
    <xf numFmtId="0" fontId="16" fillId="0" borderId="0" xfId="0" applyFont="1"/>
    <xf numFmtId="0" fontId="22" fillId="0" borderId="0" xfId="0" applyFont="1"/>
    <xf numFmtId="0" fontId="23" fillId="0" borderId="10" xfId="0" applyFont="1" applyBorder="1" applyAlignment="1">
      <alignment horizontal="center"/>
    </xf>
    <xf numFmtId="164" fontId="23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166" fontId="0" fillId="0" borderId="0" xfId="0" applyNumberFormat="1"/>
    <xf numFmtId="2" fontId="0" fillId="0" borderId="0" xfId="0" applyNumberFormat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166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Style 1" xfId="42" xr:uid="{6FA7A687-4A18-4C6E-9C4C-57F3CF4B863A}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comparison'!$G$2:$G$4</c:f>
              <c:numCache>
                <c:formatCode>0.000</c:formatCode>
                <c:ptCount val="3"/>
                <c:pt idx="0">
                  <c:v>67.281247160185444</c:v>
                </c:pt>
                <c:pt idx="1">
                  <c:v>25.883737275728848</c:v>
                </c:pt>
                <c:pt idx="2">
                  <c:v>1.8860035156259223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6D-43B3-AC2A-CAF1E9C6B2BF}"/>
            </c:ext>
          </c:extLst>
        </c:ser>
        <c:ser>
          <c:idx val="1"/>
          <c:order val="1"/>
          <c:tx>
            <c:strRef>
              <c:f>'Transcriptome comparison'!$H$1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comparison'!$F$2:$F$4</c:f>
              <c:strCache>
                <c:ptCount val="3"/>
                <c:pt idx="0">
                  <c:v>3FTX</c:v>
                </c:pt>
                <c:pt idx="1">
                  <c:v>PLA2</c:v>
                </c:pt>
                <c:pt idx="2">
                  <c:v>SVMP</c:v>
                </c:pt>
              </c:strCache>
            </c:strRef>
          </c:cat>
          <c:val>
            <c:numRef>
              <c:f>'Transcriptome comparison'!$H$2:$H$4</c:f>
              <c:numCache>
                <c:formatCode>0.000</c:formatCode>
                <c:ptCount val="3"/>
                <c:pt idx="0">
                  <c:v>61.368283409393968</c:v>
                </c:pt>
                <c:pt idx="1">
                  <c:v>37.57652070910099</c:v>
                </c:pt>
                <c:pt idx="2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6D-43B3-AC2A-CAF1E9C6B2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588534432"/>
        <c:axId val="588534760"/>
      </c:barChart>
      <c:catAx>
        <c:axId val="588534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534760"/>
        <c:crosses val="autoZero"/>
        <c:auto val="1"/>
        <c:lblAlgn val="ctr"/>
        <c:lblOffset val="100"/>
        <c:noMultiLvlLbl val="0"/>
      </c:catAx>
      <c:valAx>
        <c:axId val="58853476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85344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comparison'!$G$11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comparison'!$F$12:$F$19</c:f>
              <c:strCache>
                <c:ptCount val="8"/>
                <c:pt idx="0">
                  <c:v>PLA2</c:v>
                </c:pt>
                <c:pt idx="1">
                  <c:v>SVMP</c:v>
                </c:pt>
                <c:pt idx="2">
                  <c:v>CTX</c:v>
                </c:pt>
                <c:pt idx="3">
                  <c:v>LTX</c:v>
                </c:pt>
                <c:pt idx="4">
                  <c:v>MLP</c:v>
                </c:pt>
                <c:pt idx="5">
                  <c:v>STX</c:v>
                </c:pt>
                <c:pt idx="6">
                  <c:v>NLP</c:v>
                </c:pt>
                <c:pt idx="7">
                  <c:v>WTX</c:v>
                </c:pt>
              </c:strCache>
            </c:strRef>
          </c:cat>
          <c:val>
            <c:numRef>
              <c:f>'Transcriptome comparison'!$G$12:$G$19</c:f>
              <c:numCache>
                <c:formatCode>0.000</c:formatCode>
                <c:ptCount val="8"/>
                <c:pt idx="0">
                  <c:v>25.883737275728848</c:v>
                </c:pt>
                <c:pt idx="1">
                  <c:v>1.8860035156259223</c:v>
                </c:pt>
                <c:pt idx="2" formatCode="0.00">
                  <c:v>34.806425253825743</c:v>
                </c:pt>
                <c:pt idx="3" formatCode="0.00">
                  <c:v>0.15680633899656748</c:v>
                </c:pt>
                <c:pt idx="4" formatCode="0.00">
                  <c:v>0.17984363393031641</c:v>
                </c:pt>
                <c:pt idx="5" formatCode="0.00">
                  <c:v>2.7644753920498744</c:v>
                </c:pt>
                <c:pt idx="6" formatCode="General">
                  <c:v>0</c:v>
                </c:pt>
                <c:pt idx="7" formatCode="0.0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09B-43B3-9DA1-17230F207E0B}"/>
            </c:ext>
          </c:extLst>
        </c:ser>
        <c:ser>
          <c:idx val="1"/>
          <c:order val="1"/>
          <c:tx>
            <c:strRef>
              <c:f>'Transcriptome comparison'!$H$11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comparison'!$F$12:$F$19</c:f>
              <c:strCache>
                <c:ptCount val="8"/>
                <c:pt idx="0">
                  <c:v>PLA2</c:v>
                </c:pt>
                <c:pt idx="1">
                  <c:v>SVMP</c:v>
                </c:pt>
                <c:pt idx="2">
                  <c:v>CTX</c:v>
                </c:pt>
                <c:pt idx="3">
                  <c:v>LTX</c:v>
                </c:pt>
                <c:pt idx="4">
                  <c:v>MLP</c:v>
                </c:pt>
                <c:pt idx="5">
                  <c:v>STX</c:v>
                </c:pt>
                <c:pt idx="6">
                  <c:v>NLP</c:v>
                </c:pt>
                <c:pt idx="7">
                  <c:v>WTX</c:v>
                </c:pt>
              </c:strCache>
            </c:strRef>
          </c:cat>
          <c:val>
            <c:numRef>
              <c:f>'Transcriptome comparison'!$H$12:$H$19</c:f>
              <c:numCache>
                <c:formatCode>General</c:formatCode>
                <c:ptCount val="8"/>
                <c:pt idx="0" formatCode="0.000">
                  <c:v>37.57652070910099</c:v>
                </c:pt>
                <c:pt idx="1">
                  <c:v>0</c:v>
                </c:pt>
                <c:pt idx="2" formatCode="0.00">
                  <c:v>45.622689412629789</c:v>
                </c:pt>
                <c:pt idx="3" formatCode="0.00">
                  <c:v>0.1237</c:v>
                </c:pt>
                <c:pt idx="4" formatCode="0.00">
                  <c:v>0.23947326004306541</c:v>
                </c:pt>
                <c:pt idx="5" formatCode="0.00">
                  <c:v>14.50549243587159</c:v>
                </c:pt>
                <c:pt idx="6" formatCode="0.00">
                  <c:v>3.43034893460267E-2</c:v>
                </c:pt>
                <c:pt idx="7" formatCode="0.00">
                  <c:v>0.84262481150350199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09B-43B3-9DA1-17230F207E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469887728"/>
        <c:axId val="469889368"/>
      </c:barChart>
      <c:catAx>
        <c:axId val="46988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89368"/>
        <c:crosses val="autoZero"/>
        <c:auto val="1"/>
        <c:lblAlgn val="ctr"/>
        <c:lblOffset val="100"/>
        <c:noMultiLvlLbl val="0"/>
      </c:catAx>
      <c:valAx>
        <c:axId val="469889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698877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'Transcriptome comparison'!$B$30</c:f>
              <c:strCache>
                <c:ptCount val="1"/>
                <c:pt idx="0">
                  <c:v>Transcriptome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comparison'!$A$31:$A$36</c:f>
              <c:strCache>
                <c:ptCount val="6"/>
                <c:pt idx="0">
                  <c:v>Cardiotoxin/cytotoxin</c:v>
                </c:pt>
                <c:pt idx="1">
                  <c:v>CRISP</c:v>
                </c:pt>
                <c:pt idx="2">
                  <c:v>Natriuretic peptide</c:v>
                </c:pt>
                <c:pt idx="3">
                  <c:v>PLA2</c:v>
                </c:pt>
                <c:pt idx="4">
                  <c:v>Short neurotoxin</c:v>
                </c:pt>
                <c:pt idx="5">
                  <c:v>SVMP</c:v>
                </c:pt>
              </c:strCache>
            </c:strRef>
          </c:cat>
          <c:val>
            <c:numRef>
              <c:f>'Transcriptome comparison'!$B$31:$B$36</c:f>
              <c:numCache>
                <c:formatCode>0.00</c:formatCode>
                <c:ptCount val="6"/>
                <c:pt idx="0">
                  <c:v>34.806425253825736</c:v>
                </c:pt>
                <c:pt idx="1">
                  <c:v>1.0114772532513971</c:v>
                </c:pt>
                <c:pt idx="2">
                  <c:v>1.8203281333838532</c:v>
                </c:pt>
                <c:pt idx="3">
                  <c:v>19.935660457281944</c:v>
                </c:pt>
                <c:pt idx="4">
                  <c:v>0.92149179734995812</c:v>
                </c:pt>
                <c:pt idx="5">
                  <c:v>1.8268193048845232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23-4C17-B9BD-70DE46F075DF}"/>
            </c:ext>
          </c:extLst>
        </c:ser>
        <c:ser>
          <c:idx val="1"/>
          <c:order val="1"/>
          <c:tx>
            <c:strRef>
              <c:f>'Transcriptome comparison'!$C$30</c:f>
              <c:strCache>
                <c:ptCount val="1"/>
                <c:pt idx="0">
                  <c:v>Proteome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'Transcriptome comparison'!$A$31:$A$36</c:f>
              <c:strCache>
                <c:ptCount val="6"/>
                <c:pt idx="0">
                  <c:v>Cardiotoxin/cytotoxin</c:v>
                </c:pt>
                <c:pt idx="1">
                  <c:v>CRISP</c:v>
                </c:pt>
                <c:pt idx="2">
                  <c:v>Natriuretic peptide</c:v>
                </c:pt>
                <c:pt idx="3">
                  <c:v>PLA2</c:v>
                </c:pt>
                <c:pt idx="4">
                  <c:v>Short neurotoxin</c:v>
                </c:pt>
                <c:pt idx="5">
                  <c:v>SVMP</c:v>
                </c:pt>
              </c:strCache>
            </c:strRef>
          </c:cat>
          <c:val>
            <c:numRef>
              <c:f>'Transcriptome comparison'!$C$31:$C$36</c:f>
              <c:numCache>
                <c:formatCode>0.00</c:formatCode>
                <c:ptCount val="6"/>
                <c:pt idx="0">
                  <c:v>45.622689412629789</c:v>
                </c:pt>
                <c:pt idx="1">
                  <c:v>2.9861390793466201E-3</c:v>
                </c:pt>
                <c:pt idx="2" formatCode="General">
                  <c:v>0</c:v>
                </c:pt>
                <c:pt idx="3">
                  <c:v>37.57652070910099</c:v>
                </c:pt>
                <c:pt idx="4">
                  <c:v>14.50549243587159</c:v>
                </c:pt>
                <c:pt idx="5" formatCode="General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323-4C17-B9BD-70DE46F07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0"/>
        <c:overlap val="-27"/>
        <c:axId val="619922536"/>
        <c:axId val="619924832"/>
      </c:barChart>
      <c:catAx>
        <c:axId val="6199225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24832"/>
        <c:crosses val="autoZero"/>
        <c:auto val="1"/>
        <c:lblAlgn val="ctr"/>
        <c:lblOffset val="100"/>
        <c:noMultiLvlLbl val="0"/>
      </c:catAx>
      <c:valAx>
        <c:axId val="6199248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99225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number'!$H$1</c:f>
              <c:strCache>
                <c:ptCount val="1"/>
                <c:pt idx="0">
                  <c:v>No of Proteins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number'!$H$2:$H$7</c:f>
              <c:numCache>
                <c:formatCode>General</c:formatCode>
                <c:ptCount val="6"/>
                <c:pt idx="0">
                  <c:v>50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3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00-44E1-A734-6EC7F1DB70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5146400"/>
        <c:axId val="215144760"/>
      </c:barChart>
      <c:catAx>
        <c:axId val="21514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144760"/>
        <c:crosses val="autoZero"/>
        <c:auto val="1"/>
        <c:lblAlgn val="ctr"/>
        <c:lblOffset val="100"/>
        <c:noMultiLvlLbl val="0"/>
      </c:catAx>
      <c:valAx>
        <c:axId val="2151447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51464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number'!$I$1</c:f>
              <c:strCache>
                <c:ptCount val="1"/>
                <c:pt idx="0">
                  <c:v>Total No of Proteoforms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number'!$I$2:$I$7</c:f>
              <c:numCache>
                <c:formatCode>General</c:formatCode>
                <c:ptCount val="6"/>
                <c:pt idx="0">
                  <c:v>122</c:v>
                </c:pt>
                <c:pt idx="1">
                  <c:v>1</c:v>
                </c:pt>
                <c:pt idx="2">
                  <c:v>3</c:v>
                </c:pt>
                <c:pt idx="3">
                  <c:v>1</c:v>
                </c:pt>
                <c:pt idx="4">
                  <c:v>4</c:v>
                </c:pt>
                <c:pt idx="5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3EB-4697-AF33-CAD782987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441648"/>
        <c:axId val="659442304"/>
      </c:barChart>
      <c:catAx>
        <c:axId val="659441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442304"/>
        <c:crosses val="autoZero"/>
        <c:auto val="1"/>
        <c:lblAlgn val="ctr"/>
        <c:lblOffset val="100"/>
        <c:noMultiLvlLbl val="0"/>
      </c:catAx>
      <c:valAx>
        <c:axId val="65944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441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number'!$J$1</c:f>
              <c:strCache>
                <c:ptCount val="1"/>
                <c:pt idx="0">
                  <c:v>No of proteoforms per protein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number'!$J$2:$J$7</c:f>
              <c:numCache>
                <c:formatCode>0</c:formatCode>
                <c:ptCount val="6"/>
                <c:pt idx="0" formatCode="0.00">
                  <c:v>2.44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 formatCode="0.00">
                  <c:v>1.3333333333333333</c:v>
                </c:pt>
                <c:pt idx="5" formatCode="0.00">
                  <c:v>2.0666666666666669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C9C-426E-A689-7CCA54721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79537328"/>
        <c:axId val="579538312"/>
      </c:barChart>
      <c:catAx>
        <c:axId val="579537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538312"/>
        <c:crosses val="autoZero"/>
        <c:auto val="1"/>
        <c:lblAlgn val="ctr"/>
        <c:lblOffset val="100"/>
        <c:noMultiLvlLbl val="0"/>
      </c:catAx>
      <c:valAx>
        <c:axId val="579538312"/>
        <c:scaling>
          <c:orientation val="minMax"/>
          <c:max val="2.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95373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'Proteoform number'!$K$1</c:f>
              <c:strCache>
                <c:ptCount val="1"/>
                <c:pt idx="0">
                  <c:v>% abundance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'Proteoform number'!$G$2:$G$7</c:f>
              <c:strCache>
                <c:ptCount val="6"/>
                <c:pt idx="0">
                  <c:v>3FTX</c:v>
                </c:pt>
                <c:pt idx="1">
                  <c:v>CRISP</c:v>
                </c:pt>
                <c:pt idx="2">
                  <c:v>Kunitz</c:v>
                </c:pt>
                <c:pt idx="3">
                  <c:v>Nawaprin</c:v>
                </c:pt>
                <c:pt idx="4">
                  <c:v>NGF</c:v>
                </c:pt>
                <c:pt idx="5">
                  <c:v>PLA2</c:v>
                </c:pt>
              </c:strCache>
            </c:strRef>
          </c:cat>
          <c:val>
            <c:numRef>
              <c:f>'Proteoform number'!$K$2:$K$7</c:f>
              <c:numCache>
                <c:formatCode>0.00</c:formatCode>
                <c:ptCount val="6"/>
                <c:pt idx="0" formatCode="0.000">
                  <c:v>61.368283409393968</c:v>
                </c:pt>
                <c:pt idx="1">
                  <c:v>2.9861390793466201E-3</c:v>
                </c:pt>
                <c:pt idx="2">
                  <c:v>0.47145553932705264</c:v>
                </c:pt>
                <c:pt idx="3">
                  <c:v>0.31449072236874998</c:v>
                </c:pt>
                <c:pt idx="4">
                  <c:v>0.2422580845927014</c:v>
                </c:pt>
                <c:pt idx="5" formatCode="0.000">
                  <c:v>37.57652070910099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A5-4AA0-993F-80494243CC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59437712"/>
        <c:axId val="659396384"/>
      </c:barChart>
      <c:catAx>
        <c:axId val="659437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396384"/>
        <c:crosses val="autoZero"/>
        <c:auto val="1"/>
        <c:lblAlgn val="ctr"/>
        <c:lblOffset val="100"/>
        <c:noMultiLvlLbl val="0"/>
      </c:catAx>
      <c:valAx>
        <c:axId val="65939638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594377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19049</xdr:colOff>
      <xdr:row>0</xdr:row>
      <xdr:rowOff>0</xdr:rowOff>
    </xdr:from>
    <xdr:to>
      <xdr:col>17</xdr:col>
      <xdr:colOff>497790</xdr:colOff>
      <xdr:row>12</xdr:row>
      <xdr:rowOff>19049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B123A9C-42ED-43E5-BB5D-5589513FF0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28574</xdr:colOff>
      <xdr:row>12</xdr:row>
      <xdr:rowOff>61911</xdr:rowOff>
    </xdr:from>
    <xdr:to>
      <xdr:col>17</xdr:col>
      <xdr:colOff>514350</xdr:colOff>
      <xdr:row>27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2D33EB0-C0BA-49DE-B970-B21D9006618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57149</xdr:colOff>
      <xdr:row>28</xdr:row>
      <xdr:rowOff>42861</xdr:rowOff>
    </xdr:from>
    <xdr:to>
      <xdr:col>13</xdr:col>
      <xdr:colOff>476250</xdr:colOff>
      <xdr:row>55</xdr:row>
      <xdr:rowOff>76200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B7635A1C-F4D2-4B34-8B60-07AC21D0FDC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1285875</xdr:colOff>
      <xdr:row>19</xdr:row>
      <xdr:rowOff>33337</xdr:rowOff>
    </xdr:from>
    <xdr:to>
      <xdr:col>8</xdr:col>
      <xdr:colOff>1562100</xdr:colOff>
      <xdr:row>33</xdr:row>
      <xdr:rowOff>109537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598F0F3-BFC2-4EC0-B882-0595556B68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1295400</xdr:colOff>
      <xdr:row>33</xdr:row>
      <xdr:rowOff>157162</xdr:rowOff>
    </xdr:from>
    <xdr:to>
      <xdr:col>8</xdr:col>
      <xdr:colOff>1571625</xdr:colOff>
      <xdr:row>48</xdr:row>
      <xdr:rowOff>42862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5958CAC-74B4-4C22-84CA-3B3C0EEE0E1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1657350</xdr:colOff>
      <xdr:row>19</xdr:row>
      <xdr:rowOff>33337</xdr:rowOff>
    </xdr:from>
    <xdr:to>
      <xdr:col>13</xdr:col>
      <xdr:colOff>257175</xdr:colOff>
      <xdr:row>33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E18B0D3-C31B-4606-A5E4-1DE5C8B2FD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1657350</xdr:colOff>
      <xdr:row>33</xdr:row>
      <xdr:rowOff>147637</xdr:rowOff>
    </xdr:from>
    <xdr:to>
      <xdr:col>13</xdr:col>
      <xdr:colOff>257175</xdr:colOff>
      <xdr:row>48</xdr:row>
      <xdr:rowOff>33337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F3299C56-2E87-4761-B247-3734FB64B1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6"/>
  <sheetViews>
    <sheetView topLeftCell="A137" workbookViewId="0">
      <selection activeCell="E156" sqref="E156"/>
    </sheetView>
  </sheetViews>
  <sheetFormatPr defaultColWidth="11.42578125" defaultRowHeight="15"/>
  <cols>
    <col min="1" max="1" width="15" style="3" customWidth="1"/>
    <col min="2" max="2" width="19.85546875" style="3" customWidth="1"/>
    <col min="3" max="3" width="17.28515625" style="3" customWidth="1"/>
    <col min="4" max="4" width="71" customWidth="1"/>
    <col min="5" max="5" width="111.42578125" style="9" customWidth="1"/>
    <col min="6" max="6" width="11.28515625" style="9" bestFit="1" customWidth="1"/>
    <col min="7" max="7" width="15.140625" style="3" customWidth="1"/>
    <col min="8" max="8" width="15.42578125" style="3" customWidth="1"/>
  </cols>
  <sheetData>
    <row r="1" spans="1:8" ht="21">
      <c r="A1" s="5" t="s">
        <v>188</v>
      </c>
      <c r="B1" s="6"/>
    </row>
    <row r="2" spans="1:8" s="1" customFormat="1" ht="18.75">
      <c r="A2" s="1" t="s">
        <v>0</v>
      </c>
      <c r="B2" s="1" t="s">
        <v>1</v>
      </c>
      <c r="C2" s="2" t="s">
        <v>187</v>
      </c>
      <c r="D2" s="1" t="s">
        <v>2</v>
      </c>
      <c r="E2" s="7" t="s">
        <v>3</v>
      </c>
      <c r="F2" s="12" t="s">
        <v>252</v>
      </c>
      <c r="G2" s="1" t="s">
        <v>4</v>
      </c>
      <c r="H2" s="1" t="s">
        <v>5</v>
      </c>
    </row>
    <row r="3" spans="1:8">
      <c r="A3" s="3">
        <v>1303</v>
      </c>
      <c r="B3" s="4">
        <v>72270240570</v>
      </c>
      <c r="C3" s="8">
        <f t="shared" ref="C3:C34" si="0">(B3*100)/$B$166</f>
        <v>10.049512057530206</v>
      </c>
      <c r="D3" t="s">
        <v>136</v>
      </c>
      <c r="E3" s="10" t="s">
        <v>234</v>
      </c>
      <c r="F3" s="15" t="s">
        <v>335</v>
      </c>
      <c r="G3" s="4">
        <v>5.1201358949999998E-6</v>
      </c>
      <c r="H3" s="4">
        <v>5.120148973E-6</v>
      </c>
    </row>
    <row r="4" spans="1:8">
      <c r="A4" s="3">
        <v>1590</v>
      </c>
      <c r="B4" s="4">
        <v>60009811130</v>
      </c>
      <c r="C4" s="8">
        <f t="shared" si="0"/>
        <v>8.3446424941248178</v>
      </c>
      <c r="D4" t="s">
        <v>153</v>
      </c>
      <c r="E4" s="10" t="s">
        <v>243</v>
      </c>
      <c r="F4" s="15" t="s">
        <v>335</v>
      </c>
      <c r="G4" s="4">
        <v>2.2207624119999999E-18</v>
      </c>
      <c r="H4" s="4">
        <v>2.2207624119999999E-18</v>
      </c>
    </row>
    <row r="5" spans="1:8">
      <c r="A5" s="3">
        <v>1058</v>
      </c>
      <c r="B5" s="4">
        <v>50098486330</v>
      </c>
      <c r="C5" s="3">
        <f t="shared" si="0"/>
        <v>6.9664268233574971</v>
      </c>
      <c r="D5" t="s">
        <v>7</v>
      </c>
      <c r="E5" s="9" t="s">
        <v>123</v>
      </c>
      <c r="F5" s="15" t="s">
        <v>335</v>
      </c>
      <c r="G5" s="4">
        <v>4.3725877189999997E-12</v>
      </c>
      <c r="H5" s="4">
        <v>4.3725877189999997E-12</v>
      </c>
    </row>
    <row r="6" spans="1:8">
      <c r="A6" s="3">
        <v>625</v>
      </c>
      <c r="B6" s="4">
        <v>47763462010</v>
      </c>
      <c r="C6" s="8">
        <f t="shared" si="0"/>
        <v>6.6417308645037618</v>
      </c>
      <c r="D6" t="s">
        <v>12</v>
      </c>
      <c r="E6" s="10" t="s">
        <v>230</v>
      </c>
      <c r="F6" s="15" t="s">
        <v>335</v>
      </c>
      <c r="G6" s="4">
        <v>3.2895396540000001E-6</v>
      </c>
      <c r="H6" s="4">
        <v>3.2895450529999999E-6</v>
      </c>
    </row>
    <row r="7" spans="1:8">
      <c r="A7" s="3">
        <v>2128</v>
      </c>
      <c r="B7" s="4">
        <v>26529811850</v>
      </c>
      <c r="C7" s="8">
        <f t="shared" si="0"/>
        <v>3.6890933525030434</v>
      </c>
      <c r="D7" t="s">
        <v>170</v>
      </c>
      <c r="E7" s="9" t="s">
        <v>204</v>
      </c>
      <c r="F7" s="15" t="s">
        <v>335</v>
      </c>
      <c r="G7" s="4">
        <v>4.9290136810000001E-12</v>
      </c>
      <c r="H7" s="4">
        <v>4.9290136810000001E-12</v>
      </c>
    </row>
    <row r="8" spans="1:8">
      <c r="A8" s="3">
        <v>2173</v>
      </c>
      <c r="B8" s="4">
        <v>26529811850</v>
      </c>
      <c r="C8" s="8">
        <f t="shared" si="0"/>
        <v>3.6890933525030434</v>
      </c>
      <c r="D8" t="s">
        <v>167</v>
      </c>
      <c r="E8" s="9" t="s">
        <v>209</v>
      </c>
      <c r="F8" s="15" t="s">
        <v>335</v>
      </c>
      <c r="G8" s="4">
        <v>6.9034941890000002E-9</v>
      </c>
      <c r="H8" s="4">
        <v>6.9034942120000003E-9</v>
      </c>
    </row>
    <row r="9" spans="1:8">
      <c r="A9" s="3">
        <v>2465</v>
      </c>
      <c r="B9" s="4">
        <v>26529811850</v>
      </c>
      <c r="C9" s="8">
        <f t="shared" si="0"/>
        <v>3.6890933525030434</v>
      </c>
      <c r="D9" t="s">
        <v>177</v>
      </c>
      <c r="E9" s="9" t="s">
        <v>210</v>
      </c>
      <c r="F9" s="15" t="s">
        <v>335</v>
      </c>
      <c r="G9" s="4">
        <v>7.8528594809999996E-11</v>
      </c>
      <c r="H9" s="4">
        <v>7.8528594809999996E-11</v>
      </c>
    </row>
    <row r="10" spans="1:8">
      <c r="A10" s="3">
        <v>1863</v>
      </c>
      <c r="B10" s="4">
        <v>25341679470</v>
      </c>
      <c r="C10" s="8">
        <f t="shared" si="0"/>
        <v>3.5238780358723063</v>
      </c>
      <c r="D10" t="s">
        <v>151</v>
      </c>
      <c r="E10" s="9" t="s">
        <v>198</v>
      </c>
      <c r="F10" s="15" t="s">
        <v>335</v>
      </c>
      <c r="G10" s="4">
        <v>8.0883080509999998E-16</v>
      </c>
      <c r="H10" s="4">
        <v>8.0883080509999998E-16</v>
      </c>
    </row>
    <row r="11" spans="1:8">
      <c r="A11" s="3">
        <v>1868</v>
      </c>
      <c r="B11" s="4">
        <v>25341679470</v>
      </c>
      <c r="C11" s="8">
        <f t="shared" si="0"/>
        <v>3.5238780358723063</v>
      </c>
      <c r="D11" t="s">
        <v>167</v>
      </c>
      <c r="E11" s="9" t="s">
        <v>199</v>
      </c>
      <c r="F11" s="15" t="s">
        <v>335</v>
      </c>
      <c r="G11" s="4">
        <v>1.9510818570000001E-20</v>
      </c>
      <c r="H11" s="4">
        <v>1.9510818570000001E-20</v>
      </c>
    </row>
    <row r="12" spans="1:8">
      <c r="A12" s="3">
        <v>1909</v>
      </c>
      <c r="B12" s="4">
        <v>25341679470</v>
      </c>
      <c r="C12" s="8">
        <f t="shared" si="0"/>
        <v>3.5238780358723063</v>
      </c>
      <c r="D12" t="s">
        <v>170</v>
      </c>
      <c r="E12" s="9" t="s">
        <v>200</v>
      </c>
      <c r="F12" s="15" t="s">
        <v>335</v>
      </c>
      <c r="G12" s="4">
        <v>4.6976661789999999E-26</v>
      </c>
      <c r="H12" s="4">
        <v>4.6976661789999999E-26</v>
      </c>
    </row>
    <row r="13" spans="1:8">
      <c r="A13" s="3">
        <v>1162</v>
      </c>
      <c r="B13" s="4">
        <v>24058991210</v>
      </c>
      <c r="C13" s="8">
        <f t="shared" si="0"/>
        <v>3.3455142856861291</v>
      </c>
      <c r="D13" t="s">
        <v>131</v>
      </c>
      <c r="E13" s="10" t="s">
        <v>231</v>
      </c>
      <c r="F13" s="15" t="s">
        <v>335</v>
      </c>
      <c r="G13" s="4">
        <v>4.4982475890000004E-16</v>
      </c>
      <c r="H13" s="4">
        <v>4.4982475890000004E-16</v>
      </c>
    </row>
    <row r="14" spans="1:8">
      <c r="A14" s="3">
        <v>1252</v>
      </c>
      <c r="B14" s="4">
        <v>24058991210</v>
      </c>
      <c r="C14" s="8">
        <f t="shared" si="0"/>
        <v>3.3455142856861291</v>
      </c>
      <c r="D14" t="s">
        <v>7</v>
      </c>
      <c r="E14" s="9" t="s">
        <v>133</v>
      </c>
      <c r="F14" s="15" t="s">
        <v>335</v>
      </c>
      <c r="G14" s="4">
        <v>1.9720367430000001E-5</v>
      </c>
      <c r="H14" s="4">
        <v>1.972056188E-5</v>
      </c>
    </row>
    <row r="15" spans="1:8">
      <c r="A15" s="3">
        <v>1740</v>
      </c>
      <c r="B15" s="4">
        <v>21708651360</v>
      </c>
      <c r="C15" s="8">
        <f t="shared" si="0"/>
        <v>3.0186886313700767</v>
      </c>
      <c r="D15" t="s">
        <v>95</v>
      </c>
      <c r="E15" s="9" t="s">
        <v>194</v>
      </c>
      <c r="F15" s="15" t="s">
        <v>335</v>
      </c>
      <c r="G15" s="4">
        <v>4.2354554679999999E-19</v>
      </c>
      <c r="H15" s="4">
        <v>4.2354554679999999E-19</v>
      </c>
    </row>
    <row r="16" spans="1:8">
      <c r="A16" s="3">
        <v>1749</v>
      </c>
      <c r="B16" s="4">
        <v>21708651360</v>
      </c>
      <c r="C16" s="8">
        <f t="shared" si="0"/>
        <v>3.0186886313700767</v>
      </c>
      <c r="D16" t="s">
        <v>166</v>
      </c>
      <c r="E16" s="9" t="s">
        <v>195</v>
      </c>
      <c r="F16" s="15" t="s">
        <v>335</v>
      </c>
      <c r="G16" s="4">
        <v>1.2208289649999999E-14</v>
      </c>
      <c r="H16" s="4">
        <v>1.2208289649999999E-14</v>
      </c>
    </row>
    <row r="17" spans="1:8">
      <c r="A17" s="3">
        <v>1780</v>
      </c>
      <c r="B17" s="4">
        <v>21708651360</v>
      </c>
      <c r="C17" s="8">
        <f t="shared" si="0"/>
        <v>3.0186886313700767</v>
      </c>
      <c r="D17" t="s">
        <v>160</v>
      </c>
      <c r="E17" s="9" t="s">
        <v>196</v>
      </c>
      <c r="F17" s="15" t="s">
        <v>335</v>
      </c>
      <c r="G17" s="4">
        <v>1.0692768570000001E-9</v>
      </c>
      <c r="H17" s="4">
        <v>1.069276858E-9</v>
      </c>
    </row>
    <row r="18" spans="1:8">
      <c r="A18" s="3">
        <v>1167</v>
      </c>
      <c r="B18" s="4">
        <v>21107669050</v>
      </c>
      <c r="C18" s="8">
        <f t="shared" si="0"/>
        <v>2.9351192544996967</v>
      </c>
      <c r="D18" t="s">
        <v>7</v>
      </c>
      <c r="E18" s="10" t="s">
        <v>232</v>
      </c>
      <c r="F18" s="15" t="s">
        <v>335</v>
      </c>
      <c r="G18" s="4">
        <v>6.3491678249999995E-8</v>
      </c>
      <c r="H18" s="4">
        <v>6.3491680259999993E-8</v>
      </c>
    </row>
    <row r="19" spans="1:8">
      <c r="A19" s="3">
        <v>1984</v>
      </c>
      <c r="B19" s="3">
        <v>17238586637</v>
      </c>
      <c r="C19" s="8">
        <f t="shared" si="0"/>
        <v>2.3971054046169002</v>
      </c>
      <c r="D19" t="s">
        <v>143</v>
      </c>
      <c r="E19" s="10" t="s">
        <v>244</v>
      </c>
      <c r="F19" s="15" t="s">
        <v>335</v>
      </c>
      <c r="G19" s="4">
        <v>5.7248746099999999E-11</v>
      </c>
      <c r="H19" s="4">
        <v>5.7248746099999999E-11</v>
      </c>
    </row>
    <row r="20" spans="1:8">
      <c r="A20" s="3">
        <v>1874</v>
      </c>
      <c r="B20" s="4">
        <v>16062748570</v>
      </c>
      <c r="C20" s="8">
        <f t="shared" si="0"/>
        <v>2.2335996692157001</v>
      </c>
      <c r="D20" t="s">
        <v>6</v>
      </c>
      <c r="E20" s="9" t="s">
        <v>171</v>
      </c>
      <c r="F20" s="15" t="s">
        <v>335</v>
      </c>
      <c r="G20" s="4">
        <v>3.5778348679999999E-11</v>
      </c>
      <c r="H20" s="4">
        <v>3.5778348679999999E-11</v>
      </c>
    </row>
    <row r="21" spans="1:8">
      <c r="A21" s="3">
        <v>1937</v>
      </c>
      <c r="B21" s="4">
        <v>16062748570</v>
      </c>
      <c r="C21" s="8">
        <f t="shared" si="0"/>
        <v>2.2335996692157001</v>
      </c>
      <c r="D21" t="s">
        <v>173</v>
      </c>
      <c r="E21" s="9" t="s">
        <v>201</v>
      </c>
      <c r="F21" s="15" t="s">
        <v>335</v>
      </c>
      <c r="G21" s="4">
        <v>7.8836657900000004E-7</v>
      </c>
      <c r="H21" s="4">
        <v>7.8836688909999997E-7</v>
      </c>
    </row>
    <row r="22" spans="1:8">
      <c r="A22" s="3">
        <v>1166</v>
      </c>
      <c r="B22" s="4">
        <v>12853942120</v>
      </c>
      <c r="C22" s="8">
        <f t="shared" si="0"/>
        <v>1.7874002535887141</v>
      </c>
      <c r="D22" t="s">
        <v>7</v>
      </c>
      <c r="E22" s="9" t="s">
        <v>132</v>
      </c>
      <c r="F22" s="15" t="s">
        <v>335</v>
      </c>
      <c r="G22" s="4">
        <v>4.3681413970000001E-11</v>
      </c>
      <c r="H22" s="4">
        <v>4.3681413970000001E-11</v>
      </c>
    </row>
    <row r="23" spans="1:8">
      <c r="A23" s="3">
        <v>1431</v>
      </c>
      <c r="B23" s="3">
        <v>10834774687</v>
      </c>
      <c r="C23" s="3">
        <f t="shared" si="0"/>
        <v>1.5066256594533647</v>
      </c>
      <c r="D23" t="s">
        <v>147</v>
      </c>
      <c r="E23" s="10" t="s">
        <v>239</v>
      </c>
      <c r="F23" s="15" t="s">
        <v>335</v>
      </c>
      <c r="G23" s="4">
        <v>1.196506059E-6</v>
      </c>
      <c r="H23" s="4">
        <v>1.196506773E-6</v>
      </c>
    </row>
    <row r="24" spans="1:8">
      <c r="A24" s="3">
        <v>464</v>
      </c>
      <c r="B24" s="3">
        <v>7231681155</v>
      </c>
      <c r="C24" s="8">
        <f t="shared" si="0"/>
        <v>1.005598796824186</v>
      </c>
      <c r="D24" t="s">
        <v>20</v>
      </c>
      <c r="E24" s="10" t="s">
        <v>226</v>
      </c>
      <c r="F24" s="15" t="s">
        <v>335</v>
      </c>
      <c r="G24" s="4">
        <v>2.9566190990000001E-7</v>
      </c>
      <c r="H24" s="4">
        <v>2.9566195349999998E-7</v>
      </c>
    </row>
    <row r="25" spans="1:8">
      <c r="A25" s="3">
        <v>467</v>
      </c>
      <c r="B25" s="3">
        <v>7231681155</v>
      </c>
      <c r="C25" s="8">
        <f t="shared" si="0"/>
        <v>1.005598796824186</v>
      </c>
      <c r="D25" t="s">
        <v>13</v>
      </c>
      <c r="E25" s="9" t="s">
        <v>79</v>
      </c>
      <c r="F25" s="15" t="s">
        <v>335</v>
      </c>
      <c r="G25" s="4">
        <v>1.317683304E-15</v>
      </c>
      <c r="H25" s="4">
        <v>1.317683304E-15</v>
      </c>
    </row>
    <row r="26" spans="1:8">
      <c r="A26" s="3">
        <v>1411</v>
      </c>
      <c r="B26" s="3">
        <v>7174745781</v>
      </c>
      <c r="C26" s="3">
        <f t="shared" si="0"/>
        <v>0.99768166906869171</v>
      </c>
      <c r="D26" t="s">
        <v>146</v>
      </c>
      <c r="E26" s="10" t="s">
        <v>238</v>
      </c>
      <c r="F26" s="15" t="s">
        <v>335</v>
      </c>
      <c r="G26" s="4">
        <v>2.6444218129999999E-11</v>
      </c>
      <c r="H26" s="4">
        <v>2.6444218129999999E-11</v>
      </c>
    </row>
    <row r="27" spans="1:8">
      <c r="A27" s="3">
        <v>3348</v>
      </c>
      <c r="B27" s="3">
        <v>6024646600</v>
      </c>
      <c r="C27" s="3">
        <f t="shared" si="0"/>
        <v>0.83775504511314736</v>
      </c>
      <c r="D27" t="s">
        <v>177</v>
      </c>
      <c r="E27" s="9" t="s">
        <v>219</v>
      </c>
      <c r="F27" s="15" t="s">
        <v>335</v>
      </c>
      <c r="G27" s="4">
        <v>1.069515374E-6</v>
      </c>
      <c r="H27" s="4">
        <v>1.069515945E-6</v>
      </c>
    </row>
    <row r="28" spans="1:8">
      <c r="A28" s="3">
        <v>1007</v>
      </c>
      <c r="B28" s="3">
        <v>5028314597</v>
      </c>
      <c r="C28" s="3">
        <f t="shared" si="0"/>
        <v>0.69921046025385658</v>
      </c>
      <c r="D28" t="s">
        <v>96</v>
      </c>
      <c r="E28" s="9" t="s">
        <v>117</v>
      </c>
      <c r="F28" s="15" t="s">
        <v>335</v>
      </c>
      <c r="G28" s="4">
        <v>6.6350398759999999E-24</v>
      </c>
      <c r="H28" s="4">
        <v>6.6350398759999999E-24</v>
      </c>
    </row>
    <row r="29" spans="1:8">
      <c r="A29" s="3">
        <v>1115</v>
      </c>
      <c r="B29" s="3">
        <v>5028314597</v>
      </c>
      <c r="C29" s="3">
        <f t="shared" si="0"/>
        <v>0.69921046025385658</v>
      </c>
      <c r="D29" t="s">
        <v>128</v>
      </c>
      <c r="E29" s="9" t="s">
        <v>129</v>
      </c>
      <c r="F29" s="15" t="s">
        <v>335</v>
      </c>
      <c r="G29" s="4">
        <v>2.3047975189999999E-10</v>
      </c>
      <c r="H29" s="4">
        <v>2.3047975189999999E-10</v>
      </c>
    </row>
    <row r="30" spans="1:8">
      <c r="A30" s="3">
        <v>265</v>
      </c>
      <c r="B30" s="3">
        <v>4729113298</v>
      </c>
      <c r="C30" s="3">
        <f t="shared" si="0"/>
        <v>0.65760513227633555</v>
      </c>
      <c r="D30" t="s">
        <v>10</v>
      </c>
      <c r="E30" s="9" t="s">
        <v>28</v>
      </c>
      <c r="F30" s="15" t="s">
        <v>335</v>
      </c>
      <c r="G30" s="4">
        <v>6.5273374990000001E-12</v>
      </c>
      <c r="H30" s="4">
        <v>6.5273374990000001E-12</v>
      </c>
    </row>
    <row r="31" spans="1:8">
      <c r="A31" s="3">
        <v>356</v>
      </c>
      <c r="B31" s="3">
        <v>4098484827</v>
      </c>
      <c r="C31" s="8">
        <f t="shared" si="0"/>
        <v>0.56991331925410116</v>
      </c>
      <c r="D31" t="s">
        <v>9</v>
      </c>
      <c r="E31" s="10" t="s">
        <v>225</v>
      </c>
      <c r="F31" s="15" t="s">
        <v>335</v>
      </c>
      <c r="G31" s="4">
        <v>4.4964967750000001E-9</v>
      </c>
      <c r="H31" s="4">
        <v>4.496496785E-9</v>
      </c>
    </row>
    <row r="32" spans="1:8">
      <c r="A32" s="3">
        <v>1721</v>
      </c>
      <c r="B32" s="3">
        <v>3263195187</v>
      </c>
      <c r="C32" s="3">
        <f t="shared" si="0"/>
        <v>0.45376242169925624</v>
      </c>
      <c r="D32" t="s">
        <v>94</v>
      </c>
      <c r="E32" s="9" t="s">
        <v>193</v>
      </c>
      <c r="F32" s="15" t="s">
        <v>335</v>
      </c>
      <c r="G32" s="4">
        <v>1.153944243E-6</v>
      </c>
      <c r="H32" s="4">
        <v>1.1539449079999999E-6</v>
      </c>
    </row>
    <row r="33" spans="1:8">
      <c r="A33" s="3">
        <v>231</v>
      </c>
      <c r="B33" s="3">
        <v>2911208711.8000002</v>
      </c>
      <c r="C33" s="3">
        <f t="shared" si="0"/>
        <v>0.40481707021417596</v>
      </c>
      <c r="D33" t="s">
        <v>26</v>
      </c>
      <c r="E33" s="10" t="s">
        <v>222</v>
      </c>
      <c r="F33" s="15" t="s">
        <v>335</v>
      </c>
      <c r="G33" s="4">
        <v>1.9351333789999999E-14</v>
      </c>
      <c r="H33" s="4">
        <v>1.9351333789999999E-14</v>
      </c>
    </row>
    <row r="34" spans="1:8">
      <c r="A34" s="3">
        <v>1691</v>
      </c>
      <c r="B34" s="3">
        <v>2713498250</v>
      </c>
      <c r="C34" s="3">
        <f t="shared" si="0"/>
        <v>0.37732451374711279</v>
      </c>
      <c r="D34" t="s">
        <v>161</v>
      </c>
      <c r="E34" s="9" t="s">
        <v>162</v>
      </c>
      <c r="F34" s="15" t="s">
        <v>335</v>
      </c>
      <c r="G34" s="4">
        <v>4.4698343530000005E-16</v>
      </c>
      <c r="H34" s="4">
        <v>4.4698343530000005E-16</v>
      </c>
    </row>
    <row r="35" spans="1:8">
      <c r="A35" s="3">
        <v>1302</v>
      </c>
      <c r="B35" s="3">
        <v>2684018669</v>
      </c>
      <c r="C35" s="3">
        <f t="shared" ref="C35:C66" si="1">(B35*100)/$B$166</f>
        <v>0.3732252413166649</v>
      </c>
      <c r="D35" t="s">
        <v>8</v>
      </c>
      <c r="E35" s="10" t="s">
        <v>233</v>
      </c>
      <c r="F35" s="15" t="s">
        <v>335</v>
      </c>
      <c r="G35" s="4">
        <v>3.7882259690000002E-12</v>
      </c>
      <c r="H35" s="4">
        <v>3.7882259690000002E-12</v>
      </c>
    </row>
    <row r="36" spans="1:8">
      <c r="A36" s="3">
        <v>1332</v>
      </c>
      <c r="B36" s="3">
        <v>2620615933</v>
      </c>
      <c r="C36" s="3">
        <f t="shared" si="1"/>
        <v>0.36440879688688255</v>
      </c>
      <c r="D36" t="s">
        <v>96</v>
      </c>
      <c r="E36" s="9" t="s">
        <v>139</v>
      </c>
      <c r="F36" s="15" t="s">
        <v>335</v>
      </c>
      <c r="G36" s="4">
        <v>1.0555734030000001E-15</v>
      </c>
      <c r="H36" s="4">
        <v>1.0555734030000001E-15</v>
      </c>
    </row>
    <row r="37" spans="1:8">
      <c r="A37" s="3">
        <v>1342</v>
      </c>
      <c r="B37" s="3">
        <v>2620615933</v>
      </c>
      <c r="C37" s="3">
        <f t="shared" si="1"/>
        <v>0.36440879688688255</v>
      </c>
      <c r="D37" t="s">
        <v>7</v>
      </c>
      <c r="E37" s="9" t="s">
        <v>140</v>
      </c>
      <c r="F37" s="15" t="s">
        <v>335</v>
      </c>
      <c r="G37" s="4">
        <v>7.2468678200000002E-10</v>
      </c>
      <c r="H37" s="4">
        <v>7.2468678219999999E-10</v>
      </c>
    </row>
    <row r="38" spans="1:8">
      <c r="A38" s="3">
        <v>460</v>
      </c>
      <c r="B38" s="3">
        <v>2537155554</v>
      </c>
      <c r="C38" s="3">
        <f t="shared" si="1"/>
        <v>0.35280324419366643</v>
      </c>
      <c r="D38" t="s">
        <v>11</v>
      </c>
      <c r="E38" s="9" t="s">
        <v>75</v>
      </c>
      <c r="F38" s="15" t="s">
        <v>335</v>
      </c>
      <c r="G38" s="4">
        <v>1.9425538760000001E-8</v>
      </c>
      <c r="H38" s="4">
        <v>1.9425538949999999E-8</v>
      </c>
    </row>
    <row r="39" spans="1:8">
      <c r="A39" s="3">
        <v>2492</v>
      </c>
      <c r="B39" s="3">
        <v>2261634200</v>
      </c>
      <c r="C39" s="3">
        <f t="shared" si="1"/>
        <v>0.31449072236875053</v>
      </c>
      <c r="D39" t="s">
        <v>178</v>
      </c>
      <c r="E39" s="9" t="s">
        <v>211</v>
      </c>
      <c r="F39" s="15" t="s">
        <v>335</v>
      </c>
      <c r="G39" s="4">
        <v>2.3105411220000001E-10</v>
      </c>
      <c r="H39" s="4">
        <v>2.3105411220000001E-10</v>
      </c>
    </row>
    <row r="40" spans="1:8">
      <c r="A40" s="3">
        <v>327</v>
      </c>
      <c r="B40" s="3">
        <v>2048484827</v>
      </c>
      <c r="C40" s="3">
        <f t="shared" si="1"/>
        <v>0.28485131371141054</v>
      </c>
      <c r="D40" t="s">
        <v>19</v>
      </c>
      <c r="E40" s="9" t="s">
        <v>38</v>
      </c>
      <c r="F40" s="15" t="s">
        <v>335</v>
      </c>
      <c r="G40" s="4">
        <v>9.5141966780000004E-13</v>
      </c>
      <c r="H40" s="4">
        <v>9.5141966780000004E-13</v>
      </c>
    </row>
    <row r="41" spans="1:8">
      <c r="A41" s="3">
        <v>333</v>
      </c>
      <c r="B41" s="3">
        <v>2048484827</v>
      </c>
      <c r="C41" s="3">
        <f t="shared" si="1"/>
        <v>0.28485131371141054</v>
      </c>
      <c r="D41" t="s">
        <v>27</v>
      </c>
      <c r="E41" s="9" t="s">
        <v>41</v>
      </c>
      <c r="F41" s="15" t="s">
        <v>335</v>
      </c>
      <c r="G41" s="4">
        <v>1.4798284430000001E-11</v>
      </c>
      <c r="H41" s="4">
        <v>1.4798284430000001E-11</v>
      </c>
    </row>
    <row r="42" spans="1:8">
      <c r="A42" s="3">
        <v>1113</v>
      </c>
      <c r="B42" s="3">
        <v>1977614070</v>
      </c>
      <c r="C42" s="3">
        <f t="shared" si="1"/>
        <v>0.27499640633348432</v>
      </c>
      <c r="D42" t="s">
        <v>126</v>
      </c>
      <c r="E42" s="9" t="s">
        <v>127</v>
      </c>
      <c r="F42" s="15" t="s">
        <v>335</v>
      </c>
      <c r="G42" s="4">
        <v>5.8630275489999997E-11</v>
      </c>
      <c r="H42" s="4">
        <v>5.8630275489999997E-11</v>
      </c>
    </row>
    <row r="43" spans="1:8">
      <c r="A43" s="3">
        <v>1121</v>
      </c>
      <c r="B43" s="3">
        <v>1977614070</v>
      </c>
      <c r="C43" s="3">
        <f t="shared" si="1"/>
        <v>0.27499640633348432</v>
      </c>
      <c r="D43" t="s">
        <v>7</v>
      </c>
      <c r="E43" s="9" t="s">
        <v>130</v>
      </c>
      <c r="F43" s="15" t="s">
        <v>335</v>
      </c>
      <c r="G43" s="4">
        <v>8.7041074350000005E-8</v>
      </c>
      <c r="H43" s="4">
        <v>8.7041078139999998E-8</v>
      </c>
    </row>
    <row r="44" spans="1:8">
      <c r="A44" s="3">
        <v>1470</v>
      </c>
      <c r="B44" s="3">
        <v>1897581515</v>
      </c>
      <c r="C44" s="3">
        <f t="shared" si="1"/>
        <v>0.26386750846177426</v>
      </c>
      <c r="D44" t="s">
        <v>125</v>
      </c>
      <c r="E44" s="9" t="s">
        <v>149</v>
      </c>
      <c r="F44" s="15" t="s">
        <v>335</v>
      </c>
      <c r="G44" s="4">
        <v>8.9135279189999996E-6</v>
      </c>
      <c r="H44" s="4">
        <v>8.9135676430000001E-6</v>
      </c>
    </row>
    <row r="45" spans="1:8">
      <c r="A45" s="3">
        <v>1330</v>
      </c>
      <c r="B45" s="3">
        <v>1873214818</v>
      </c>
      <c r="C45" s="3">
        <f t="shared" si="1"/>
        <v>0.26047920625920301</v>
      </c>
      <c r="D45" t="s">
        <v>107</v>
      </c>
      <c r="E45" s="9" t="s">
        <v>138</v>
      </c>
      <c r="F45" s="15" t="s">
        <v>335</v>
      </c>
      <c r="G45" s="4">
        <v>2.3687280920000001E-6</v>
      </c>
      <c r="H45" s="4">
        <v>2.3687308920000001E-6</v>
      </c>
    </row>
    <row r="46" spans="1:8">
      <c r="A46" s="3">
        <v>1345</v>
      </c>
      <c r="B46" s="3">
        <v>1873214818</v>
      </c>
      <c r="C46" s="3">
        <f t="shared" si="1"/>
        <v>0.26047920625920301</v>
      </c>
      <c r="D46" t="s">
        <v>125</v>
      </c>
      <c r="E46" s="9" t="s">
        <v>141</v>
      </c>
      <c r="F46" s="15" t="s">
        <v>335</v>
      </c>
      <c r="G46" s="4">
        <v>1.311347291E-14</v>
      </c>
      <c r="H46" s="4">
        <v>1.311347291E-14</v>
      </c>
    </row>
    <row r="47" spans="1:8">
      <c r="A47" s="3">
        <v>1400</v>
      </c>
      <c r="B47" s="3">
        <v>1737567122</v>
      </c>
      <c r="C47" s="3">
        <f t="shared" si="1"/>
        <v>0.24161676515237118</v>
      </c>
      <c r="D47" t="s">
        <v>125</v>
      </c>
      <c r="E47" s="9" t="s">
        <v>145</v>
      </c>
      <c r="F47" s="15" t="s">
        <v>335</v>
      </c>
      <c r="G47" s="4">
        <v>4.9788670060000001E-13</v>
      </c>
      <c r="H47" s="4">
        <v>4.9788670060000001E-13</v>
      </c>
    </row>
    <row r="48" spans="1:8">
      <c r="A48" s="3">
        <v>272</v>
      </c>
      <c r="B48" s="3">
        <v>1471370054</v>
      </c>
      <c r="C48" s="3">
        <f t="shared" si="1"/>
        <v>0.20460082853107167</v>
      </c>
      <c r="D48" t="s">
        <v>11</v>
      </c>
      <c r="E48" s="9" t="s">
        <v>30</v>
      </c>
      <c r="F48" s="15" t="s">
        <v>335</v>
      </c>
      <c r="G48" s="4">
        <v>8.2897642409999995E-12</v>
      </c>
      <c r="H48" s="4">
        <v>8.2897642419999995E-12</v>
      </c>
    </row>
    <row r="49" spans="1:8">
      <c r="A49" s="3">
        <v>282</v>
      </c>
      <c r="B49" s="3">
        <v>1471370054</v>
      </c>
      <c r="C49" s="3">
        <f t="shared" si="1"/>
        <v>0.20460082853107167</v>
      </c>
      <c r="D49" t="s">
        <v>10</v>
      </c>
      <c r="E49" s="9" t="s">
        <v>31</v>
      </c>
      <c r="F49" s="15" t="s">
        <v>335</v>
      </c>
      <c r="G49" s="4">
        <v>4.6251019740000001E-12</v>
      </c>
      <c r="H49" s="4">
        <v>4.6251019740000001E-12</v>
      </c>
    </row>
    <row r="50" spans="1:8">
      <c r="A50" s="3">
        <v>2135</v>
      </c>
      <c r="B50" s="3">
        <v>1465199901</v>
      </c>
      <c r="C50" s="3">
        <f t="shared" si="1"/>
        <v>0.20374284014634716</v>
      </c>
      <c r="D50" t="s">
        <v>174</v>
      </c>
      <c r="E50" s="9" t="s">
        <v>205</v>
      </c>
      <c r="F50" s="15" t="s">
        <v>335</v>
      </c>
      <c r="G50" s="4">
        <v>2.9677873600000001E-7</v>
      </c>
      <c r="H50" s="4">
        <v>2.9677877989999999E-7</v>
      </c>
    </row>
    <row r="51" spans="1:8">
      <c r="A51" s="3">
        <v>2138</v>
      </c>
      <c r="B51" s="3">
        <v>1465199901</v>
      </c>
      <c r="C51" s="3">
        <f t="shared" si="1"/>
        <v>0.20374284014634716</v>
      </c>
      <c r="D51" t="s">
        <v>172</v>
      </c>
      <c r="E51" s="9" t="s">
        <v>206</v>
      </c>
      <c r="F51" s="15" t="s">
        <v>335</v>
      </c>
      <c r="G51" s="4">
        <v>5.5179460929999999E-14</v>
      </c>
      <c r="H51" s="4">
        <v>5.5179460929999999E-14</v>
      </c>
    </row>
    <row r="52" spans="1:8">
      <c r="A52" s="3">
        <v>2149</v>
      </c>
      <c r="B52" s="3">
        <v>1465199901</v>
      </c>
      <c r="C52" s="3">
        <f t="shared" si="1"/>
        <v>0.20374284014634716</v>
      </c>
      <c r="D52" t="s">
        <v>175</v>
      </c>
      <c r="E52" s="9" t="s">
        <v>207</v>
      </c>
      <c r="F52" s="15" t="s">
        <v>335</v>
      </c>
      <c r="G52" s="4">
        <v>1.248583106E-8</v>
      </c>
      <c r="H52" s="4">
        <v>1.248583114E-8</v>
      </c>
    </row>
    <row r="53" spans="1:8">
      <c r="A53" s="3">
        <v>2152</v>
      </c>
      <c r="B53" s="3">
        <v>1465199901</v>
      </c>
      <c r="C53" s="3">
        <f t="shared" si="1"/>
        <v>0.20374284014634716</v>
      </c>
      <c r="D53" t="s">
        <v>176</v>
      </c>
      <c r="E53" s="9" t="s">
        <v>208</v>
      </c>
      <c r="F53" s="15" t="s">
        <v>335</v>
      </c>
      <c r="G53" s="4">
        <v>2.33849318E-23</v>
      </c>
      <c r="H53" s="4">
        <v>2.33849318E-23</v>
      </c>
    </row>
    <row r="54" spans="1:8">
      <c r="A54" s="3">
        <v>1277</v>
      </c>
      <c r="B54" s="3">
        <v>1319096936</v>
      </c>
      <c r="C54" s="3">
        <f t="shared" si="1"/>
        <v>0.18342654540555034</v>
      </c>
      <c r="D54" t="s">
        <v>109</v>
      </c>
      <c r="E54" s="9" t="s">
        <v>135</v>
      </c>
      <c r="F54" s="15" t="s">
        <v>335</v>
      </c>
      <c r="G54" s="4">
        <v>1.4530532280000001E-7</v>
      </c>
      <c r="H54" s="4">
        <v>1.4530533339999999E-7</v>
      </c>
    </row>
    <row r="55" spans="1:8">
      <c r="A55" s="3">
        <v>3151</v>
      </c>
      <c r="B55" s="3">
        <v>1291350082</v>
      </c>
      <c r="C55" s="3">
        <f t="shared" si="1"/>
        <v>0.17956821669884779</v>
      </c>
      <c r="D55" t="s">
        <v>170</v>
      </c>
      <c r="E55" s="9" t="s">
        <v>216</v>
      </c>
      <c r="F55" s="15" t="s">
        <v>335</v>
      </c>
      <c r="G55" s="4">
        <v>2.022050456E-7</v>
      </c>
      <c r="H55" s="4">
        <v>2.02205066E-7</v>
      </c>
    </row>
    <row r="56" spans="1:8">
      <c r="A56" s="3">
        <v>3199</v>
      </c>
      <c r="B56" s="3">
        <v>1291350082</v>
      </c>
      <c r="C56" s="3">
        <f t="shared" si="1"/>
        <v>0.17956821669884779</v>
      </c>
      <c r="D56" t="s">
        <v>167</v>
      </c>
      <c r="E56" s="9" t="s">
        <v>217</v>
      </c>
      <c r="F56" s="15" t="s">
        <v>335</v>
      </c>
      <c r="G56" s="4">
        <v>4.3051872240000001E-6</v>
      </c>
      <c r="H56" s="4">
        <v>4.3051872240000001E-6</v>
      </c>
    </row>
    <row r="57" spans="1:8">
      <c r="A57" s="3">
        <v>2596</v>
      </c>
      <c r="B57" s="3">
        <v>1220316435</v>
      </c>
      <c r="C57" s="3">
        <f t="shared" si="1"/>
        <v>0.1696906587111251</v>
      </c>
      <c r="D57" t="s">
        <v>180</v>
      </c>
      <c r="E57" s="9" t="s">
        <v>212</v>
      </c>
      <c r="F57" s="15" t="s">
        <v>335</v>
      </c>
      <c r="G57" s="4">
        <v>2.1829452100000001E-11</v>
      </c>
      <c r="H57" s="4">
        <v>2.1829452100000001E-11</v>
      </c>
    </row>
    <row r="58" spans="1:8">
      <c r="A58" s="3">
        <v>543</v>
      </c>
      <c r="B58" s="3">
        <v>1219525313</v>
      </c>
      <c r="C58" s="3">
        <f t="shared" si="1"/>
        <v>0.16958064952871096</v>
      </c>
      <c r="D58" t="s">
        <v>12</v>
      </c>
      <c r="E58" s="9" t="s">
        <v>85</v>
      </c>
      <c r="F58" s="15" t="s">
        <v>335</v>
      </c>
      <c r="G58" s="4">
        <v>1.6030578169999999E-16</v>
      </c>
      <c r="H58" s="4">
        <v>1.6030578169999999E-16</v>
      </c>
    </row>
    <row r="59" spans="1:8">
      <c r="A59" s="3">
        <v>562</v>
      </c>
      <c r="B59" s="3">
        <v>1219525313</v>
      </c>
      <c r="C59" s="3">
        <f t="shared" si="1"/>
        <v>0.16958064952871096</v>
      </c>
      <c r="D59" t="s">
        <v>84</v>
      </c>
      <c r="E59" s="9" t="s">
        <v>86</v>
      </c>
      <c r="F59" s="15" t="s">
        <v>335</v>
      </c>
      <c r="G59" s="4">
        <v>6.3942173049999998E-9</v>
      </c>
      <c r="H59" s="4">
        <v>6.3942173250000003E-9</v>
      </c>
    </row>
    <row r="60" spans="1:8">
      <c r="A60" s="3">
        <v>573</v>
      </c>
      <c r="B60" s="3">
        <v>1219525313</v>
      </c>
      <c r="C60" s="3">
        <f t="shared" si="1"/>
        <v>0.16958064952871096</v>
      </c>
      <c r="D60" t="s">
        <v>89</v>
      </c>
      <c r="E60" s="9" t="s">
        <v>90</v>
      </c>
      <c r="F60" s="15" t="s">
        <v>335</v>
      </c>
      <c r="G60" s="4">
        <v>4.3961719469999999E-9</v>
      </c>
      <c r="H60" s="4">
        <v>4.3961719569999997E-9</v>
      </c>
    </row>
    <row r="61" spans="1:8">
      <c r="A61" s="3">
        <v>623</v>
      </c>
      <c r="B61" s="3">
        <v>1219525313</v>
      </c>
      <c r="C61" s="3">
        <f t="shared" si="1"/>
        <v>0.16958064952871096</v>
      </c>
      <c r="D61" t="s">
        <v>93</v>
      </c>
      <c r="E61" s="10" t="s">
        <v>229</v>
      </c>
      <c r="F61" s="15" t="s">
        <v>335</v>
      </c>
      <c r="G61" s="4">
        <v>1.5483575200000001E-18</v>
      </c>
      <c r="H61" s="4">
        <v>1.5483575200000001E-18</v>
      </c>
    </row>
    <row r="62" spans="1:8">
      <c r="A62" s="3">
        <v>496</v>
      </c>
      <c r="B62" s="3">
        <v>1188073108</v>
      </c>
      <c r="C62" s="3">
        <f t="shared" si="1"/>
        <v>0.16520707458430128</v>
      </c>
      <c r="D62" t="s">
        <v>12</v>
      </c>
      <c r="E62" s="9" t="s">
        <v>81</v>
      </c>
      <c r="F62" s="15" t="s">
        <v>335</v>
      </c>
      <c r="G62" s="4">
        <v>2.6911778240000001E-10</v>
      </c>
      <c r="H62" s="4">
        <v>2.6911778240000001E-10</v>
      </c>
    </row>
    <row r="63" spans="1:8">
      <c r="A63" s="3">
        <v>531</v>
      </c>
      <c r="B63" s="3">
        <v>1188073108</v>
      </c>
      <c r="C63" s="3">
        <f t="shared" si="1"/>
        <v>0.16520707458430128</v>
      </c>
      <c r="D63" t="s">
        <v>48</v>
      </c>
      <c r="E63" s="9" t="s">
        <v>83</v>
      </c>
      <c r="F63" s="15" t="s">
        <v>335</v>
      </c>
      <c r="G63" s="4">
        <v>3.907724982E-7</v>
      </c>
      <c r="H63" s="4">
        <v>3.9077257450000002E-7</v>
      </c>
    </row>
    <row r="64" spans="1:8">
      <c r="A64" s="3">
        <v>564</v>
      </c>
      <c r="B64" s="3">
        <v>1188073108</v>
      </c>
      <c r="C64" s="3">
        <f t="shared" si="1"/>
        <v>0.16520707458430128</v>
      </c>
      <c r="D64" t="s">
        <v>87</v>
      </c>
      <c r="E64" s="9" t="s">
        <v>88</v>
      </c>
      <c r="F64" s="15" t="s">
        <v>335</v>
      </c>
      <c r="G64" s="4">
        <v>7.0179351699999999E-7</v>
      </c>
      <c r="H64" s="4">
        <v>7.0179376270000002E-7</v>
      </c>
    </row>
    <row r="65" spans="1:8">
      <c r="A65" s="3">
        <v>472</v>
      </c>
      <c r="B65" s="3">
        <v>735350370.70000005</v>
      </c>
      <c r="C65" s="3">
        <f t="shared" si="1"/>
        <v>0.10225387875526974</v>
      </c>
      <c r="D65" t="s">
        <v>26</v>
      </c>
      <c r="E65" s="10" t="s">
        <v>227</v>
      </c>
      <c r="F65" s="15" t="s">
        <v>335</v>
      </c>
      <c r="G65" s="4">
        <v>8.3778642030000003E-7</v>
      </c>
      <c r="H65" s="4">
        <v>8.3778677049999997E-7</v>
      </c>
    </row>
    <row r="66" spans="1:8">
      <c r="A66" s="3">
        <v>1838</v>
      </c>
      <c r="B66" s="3">
        <v>730852202.79999995</v>
      </c>
      <c r="C66" s="3">
        <f t="shared" si="1"/>
        <v>0.1016283876514445</v>
      </c>
      <c r="D66" t="s">
        <v>168</v>
      </c>
      <c r="E66" s="9" t="s">
        <v>169</v>
      </c>
      <c r="F66" s="15" t="s">
        <v>335</v>
      </c>
      <c r="G66" s="4">
        <v>6.2542004220000002E-6</v>
      </c>
      <c r="H66" s="4">
        <v>6.2542199789999999E-6</v>
      </c>
    </row>
    <row r="67" spans="1:8">
      <c r="A67" s="3">
        <v>784</v>
      </c>
      <c r="B67" s="3">
        <v>584347067.10000002</v>
      </c>
      <c r="C67" s="3">
        <f t="shared" ref="C67:C98" si="2">(B67*100)/$B$166</f>
        <v>8.1256169210007403E-2</v>
      </c>
      <c r="D67" t="s">
        <v>100</v>
      </c>
      <c r="E67" s="9" t="s">
        <v>101</v>
      </c>
      <c r="F67" s="15" t="s">
        <v>335</v>
      </c>
      <c r="G67" s="4">
        <v>1.010715034E-9</v>
      </c>
      <c r="H67" s="4">
        <v>1.0107150349999999E-9</v>
      </c>
    </row>
    <row r="68" spans="1:8">
      <c r="A68" s="3">
        <v>1315</v>
      </c>
      <c r="B68" s="3">
        <v>550744914.10000002</v>
      </c>
      <c r="C68" s="3">
        <f t="shared" si="2"/>
        <v>7.6583634027211148E-2</v>
      </c>
      <c r="D68" t="s">
        <v>107</v>
      </c>
      <c r="E68" s="9" t="s">
        <v>137</v>
      </c>
      <c r="F68" s="15" t="s">
        <v>335</v>
      </c>
      <c r="G68" s="4">
        <v>5.9665343510000005E-23</v>
      </c>
      <c r="H68" s="4">
        <v>5.9665343510000005E-23</v>
      </c>
    </row>
    <row r="69" spans="1:8">
      <c r="A69" s="3">
        <v>2306</v>
      </c>
      <c r="B69" s="3">
        <v>537166653.60000002</v>
      </c>
      <c r="C69" s="3">
        <f t="shared" si="2"/>
        <v>7.4695513944327691E-2</v>
      </c>
      <c r="D69" t="s">
        <v>152</v>
      </c>
      <c r="E69" s="10" t="s">
        <v>245</v>
      </c>
      <c r="F69" s="15" t="s">
        <v>335</v>
      </c>
      <c r="G69" s="4">
        <v>3.5922210129999999E-8</v>
      </c>
      <c r="H69" s="4">
        <v>3.592221078E-8</v>
      </c>
    </row>
    <row r="70" spans="1:8">
      <c r="A70" s="3">
        <v>2690</v>
      </c>
      <c r="B70" s="3">
        <v>536882379.10000002</v>
      </c>
      <c r="C70" s="3">
        <f t="shared" si="2"/>
        <v>7.4655984256964444E-2</v>
      </c>
      <c r="D70" t="s">
        <v>167</v>
      </c>
      <c r="E70" s="9" t="s">
        <v>214</v>
      </c>
      <c r="F70" s="15" t="s">
        <v>335</v>
      </c>
      <c r="G70" s="4">
        <v>5.7740554660000003E-10</v>
      </c>
      <c r="H70" s="4">
        <v>5.7740554669999997E-10</v>
      </c>
    </row>
    <row r="71" spans="1:8">
      <c r="A71" s="3">
        <v>1541</v>
      </c>
      <c r="B71" s="3">
        <v>532909505.89999998</v>
      </c>
      <c r="C71" s="3">
        <f t="shared" si="2"/>
        <v>7.4103537816886972E-2</v>
      </c>
      <c r="D71" t="s">
        <v>150</v>
      </c>
      <c r="E71" s="10" t="s">
        <v>241</v>
      </c>
      <c r="F71" s="15" t="s">
        <v>335</v>
      </c>
      <c r="G71" s="4">
        <v>1.835931599E-7</v>
      </c>
      <c r="H71" s="4">
        <v>1.8359317669999999E-7</v>
      </c>
    </row>
    <row r="72" spans="1:8">
      <c r="A72" s="3">
        <v>1041</v>
      </c>
      <c r="B72" s="3">
        <v>524196842.60000002</v>
      </c>
      <c r="C72" s="3">
        <f t="shared" si="2"/>
        <v>7.2892001585708341E-2</v>
      </c>
      <c r="D72" t="s">
        <v>121</v>
      </c>
      <c r="E72" s="9" t="s">
        <v>122</v>
      </c>
      <c r="F72" s="15" t="s">
        <v>335</v>
      </c>
      <c r="G72" s="4">
        <v>6.2019685880000005E-10</v>
      </c>
      <c r="H72" s="4">
        <v>6.2019685900000002E-10</v>
      </c>
    </row>
    <row r="73" spans="1:8">
      <c r="A73" s="3">
        <v>3822</v>
      </c>
      <c r="B73" s="3">
        <v>502484123.69999999</v>
      </c>
      <c r="C73" s="3">
        <f t="shared" si="2"/>
        <v>6.9872747344040698E-2</v>
      </c>
      <c r="D73" t="s">
        <v>185</v>
      </c>
      <c r="E73" s="11" t="s">
        <v>250</v>
      </c>
      <c r="F73" s="15" t="s">
        <v>335</v>
      </c>
      <c r="G73" s="4">
        <v>7.3762976780000003E-6</v>
      </c>
      <c r="H73" s="4">
        <v>7.3763248219999996E-6</v>
      </c>
    </row>
    <row r="74" spans="1:8">
      <c r="A74" s="3">
        <v>1656</v>
      </c>
      <c r="B74" s="3">
        <v>447003137.19999999</v>
      </c>
      <c r="C74" s="3">
        <f t="shared" si="2"/>
        <v>6.2157858914198283E-2</v>
      </c>
      <c r="D74" t="s">
        <v>158</v>
      </c>
      <c r="E74" s="9" t="s">
        <v>159</v>
      </c>
      <c r="F74" s="15" t="s">
        <v>335</v>
      </c>
      <c r="G74" s="4">
        <v>4.6739963539999997E-6</v>
      </c>
      <c r="H74" s="4">
        <v>4.6740072769999997E-6</v>
      </c>
    </row>
    <row r="75" spans="1:8">
      <c r="A75" s="3">
        <v>976</v>
      </c>
      <c r="B75" s="3">
        <v>444608054.10000002</v>
      </c>
      <c r="C75" s="3">
        <f t="shared" si="2"/>
        <v>6.182481150350199E-2</v>
      </c>
      <c r="D75" t="s">
        <v>111</v>
      </c>
      <c r="E75" s="9" t="s">
        <v>112</v>
      </c>
      <c r="F75" s="15" t="s">
        <v>335</v>
      </c>
      <c r="G75" s="4">
        <v>1.181873328E-5</v>
      </c>
      <c r="H75" s="4">
        <v>1.1818803120000001E-5</v>
      </c>
    </row>
    <row r="76" spans="1:8">
      <c r="A76" s="3">
        <v>979</v>
      </c>
      <c r="B76" s="3">
        <v>444608054.10000002</v>
      </c>
      <c r="C76" s="3">
        <f t="shared" si="2"/>
        <v>6.182481150350199E-2</v>
      </c>
      <c r="D76" t="s">
        <v>113</v>
      </c>
      <c r="E76" s="9" t="s">
        <v>114</v>
      </c>
      <c r="F76" s="15" t="s">
        <v>335</v>
      </c>
      <c r="G76" s="4">
        <v>1.064963924E-5</v>
      </c>
      <c r="H76" s="4">
        <v>1.0649695940000001E-5</v>
      </c>
    </row>
    <row r="77" spans="1:8">
      <c r="A77" s="3">
        <v>980</v>
      </c>
      <c r="B77" s="3">
        <v>444608054.10000002</v>
      </c>
      <c r="C77" s="3">
        <f t="shared" si="2"/>
        <v>6.182481150350199E-2</v>
      </c>
      <c r="D77" t="s">
        <v>115</v>
      </c>
      <c r="E77" s="9" t="s">
        <v>116</v>
      </c>
      <c r="F77" s="15" t="s">
        <v>335</v>
      </c>
      <c r="G77" s="4">
        <v>1.1310641530000001E-8</v>
      </c>
      <c r="H77" s="4">
        <v>1.131064159E-8</v>
      </c>
    </row>
    <row r="78" spans="1:8">
      <c r="A78" s="3">
        <v>1598</v>
      </c>
      <c r="B78" s="3">
        <v>431360645.80000001</v>
      </c>
      <c r="C78" s="3">
        <f t="shared" si="2"/>
        <v>5.9982697953140582E-2</v>
      </c>
      <c r="D78" t="s">
        <v>154</v>
      </c>
      <c r="E78" s="9" t="s">
        <v>155</v>
      </c>
      <c r="F78" s="15" t="s">
        <v>335</v>
      </c>
      <c r="G78" s="4">
        <v>1.0247075669999999E-6</v>
      </c>
      <c r="H78" s="4">
        <v>1.02470809E-6</v>
      </c>
    </row>
    <row r="79" spans="1:8">
      <c r="A79" s="3">
        <v>1612</v>
      </c>
      <c r="B79" s="3">
        <v>431360645.80000001</v>
      </c>
      <c r="C79" s="3">
        <f t="shared" si="2"/>
        <v>5.9982697953140582E-2</v>
      </c>
      <c r="D79" t="s">
        <v>156</v>
      </c>
      <c r="E79" s="9" t="s">
        <v>157</v>
      </c>
      <c r="F79" s="15" t="s">
        <v>335</v>
      </c>
      <c r="G79" s="4">
        <v>3.4799042000000001E-10</v>
      </c>
      <c r="H79" s="4">
        <v>3.479904201E-10</v>
      </c>
    </row>
    <row r="80" spans="1:8">
      <c r="A80" s="3">
        <v>434</v>
      </c>
      <c r="B80" s="3">
        <v>380033888.89999998</v>
      </c>
      <c r="C80" s="3">
        <f t="shared" si="2"/>
        <v>5.284547441171808E-2</v>
      </c>
      <c r="D80" t="s">
        <v>9</v>
      </c>
      <c r="E80" s="9" t="s">
        <v>65</v>
      </c>
      <c r="F80" s="15" t="s">
        <v>335</v>
      </c>
      <c r="G80" s="4">
        <v>1.875088457E-6</v>
      </c>
      <c r="H80" s="4">
        <v>1.875090215E-6</v>
      </c>
    </row>
    <row r="81" spans="1:8">
      <c r="A81" s="3">
        <v>445</v>
      </c>
      <c r="B81" s="3">
        <v>380033888.89999998</v>
      </c>
      <c r="C81" s="3">
        <f t="shared" si="2"/>
        <v>5.284547441171808E-2</v>
      </c>
      <c r="D81" t="s">
        <v>27</v>
      </c>
      <c r="E81" s="9" t="s">
        <v>70</v>
      </c>
      <c r="F81" s="15" t="s">
        <v>335</v>
      </c>
      <c r="G81" s="4">
        <v>7.8963140070000002E-26</v>
      </c>
      <c r="H81" s="4">
        <v>7.8963140070000002E-26</v>
      </c>
    </row>
    <row r="82" spans="1:8">
      <c r="A82" s="3">
        <v>451</v>
      </c>
      <c r="B82" s="3">
        <v>380033888.89999998</v>
      </c>
      <c r="C82" s="3">
        <f t="shared" si="2"/>
        <v>5.284547441171808E-2</v>
      </c>
      <c r="D82" t="s">
        <v>20</v>
      </c>
      <c r="E82" s="9" t="s">
        <v>71</v>
      </c>
      <c r="F82" s="15" t="s">
        <v>335</v>
      </c>
      <c r="G82" s="4">
        <v>4.0077925450000004E-6</v>
      </c>
      <c r="H82" s="4">
        <v>4.0078005579999997E-6</v>
      </c>
    </row>
    <row r="83" spans="1:8">
      <c r="A83" s="3">
        <v>2004</v>
      </c>
      <c r="B83" s="3">
        <v>372098257.19999999</v>
      </c>
      <c r="C83" s="3">
        <f t="shared" si="2"/>
        <v>5.1741988027498492E-2</v>
      </c>
      <c r="D83" t="s">
        <v>160</v>
      </c>
      <c r="E83" s="9" t="s">
        <v>202</v>
      </c>
      <c r="F83" s="15" t="s">
        <v>335</v>
      </c>
      <c r="G83" s="4">
        <v>1.682567793E-7</v>
      </c>
      <c r="H83" s="4">
        <v>1.6825679349999999E-7</v>
      </c>
    </row>
    <row r="84" spans="1:8">
      <c r="A84" s="3">
        <v>426</v>
      </c>
      <c r="B84" s="3">
        <v>368945231.60000002</v>
      </c>
      <c r="C84" s="3">
        <f t="shared" si="2"/>
        <v>5.1303545197711443E-2</v>
      </c>
      <c r="D84" t="s">
        <v>20</v>
      </c>
      <c r="E84" s="9" t="s">
        <v>64</v>
      </c>
      <c r="F84" s="15" t="s">
        <v>335</v>
      </c>
      <c r="G84" s="4">
        <v>4.4323988389999999E-17</v>
      </c>
      <c r="H84" s="4">
        <v>4.4323988389999999E-17</v>
      </c>
    </row>
    <row r="85" spans="1:8">
      <c r="A85" s="3">
        <v>435</v>
      </c>
      <c r="B85" s="3">
        <v>368945231.60000002</v>
      </c>
      <c r="C85" s="3">
        <f t="shared" si="2"/>
        <v>5.1303545197711443E-2</v>
      </c>
      <c r="D85" t="s">
        <v>56</v>
      </c>
      <c r="E85" s="9" t="s">
        <v>66</v>
      </c>
      <c r="F85" s="15" t="s">
        <v>335</v>
      </c>
      <c r="G85" s="4">
        <v>1.4883749020000001E-19</v>
      </c>
      <c r="H85" s="4">
        <v>1.4883749020000001E-19</v>
      </c>
    </row>
    <row r="86" spans="1:8">
      <c r="A86" s="3">
        <v>436</v>
      </c>
      <c r="B86" s="3">
        <v>368945231.60000002</v>
      </c>
      <c r="C86" s="3">
        <f t="shared" si="2"/>
        <v>5.1303545197711443E-2</v>
      </c>
      <c r="D86" t="s">
        <v>44</v>
      </c>
      <c r="E86" s="9" t="s">
        <v>67</v>
      </c>
      <c r="F86" s="15" t="s">
        <v>335</v>
      </c>
      <c r="G86" s="4">
        <v>7.8288461539999996E-14</v>
      </c>
      <c r="H86" s="4">
        <v>7.8288461539999996E-14</v>
      </c>
    </row>
    <row r="87" spans="1:8">
      <c r="A87" s="3">
        <v>453</v>
      </c>
      <c r="B87" s="3">
        <v>368945231.60000002</v>
      </c>
      <c r="C87" s="3">
        <f t="shared" si="2"/>
        <v>5.1303545197711443E-2</v>
      </c>
      <c r="D87" t="s">
        <v>27</v>
      </c>
      <c r="E87" s="9" t="s">
        <v>72</v>
      </c>
      <c r="F87" s="15" t="s">
        <v>335</v>
      </c>
      <c r="G87" s="4">
        <v>2.695300199E-10</v>
      </c>
      <c r="H87" s="4">
        <v>2.695300199E-10</v>
      </c>
    </row>
    <row r="88" spans="1:8">
      <c r="A88" s="3">
        <v>459</v>
      </c>
      <c r="B88" s="3">
        <v>368945231.60000002</v>
      </c>
      <c r="C88" s="3">
        <f t="shared" si="2"/>
        <v>5.1303545197711443E-2</v>
      </c>
      <c r="D88" t="s">
        <v>73</v>
      </c>
      <c r="E88" s="9" t="s">
        <v>74</v>
      </c>
      <c r="F88" s="15" t="s">
        <v>335</v>
      </c>
      <c r="G88" s="4">
        <v>2.152575078E-5</v>
      </c>
      <c r="H88" s="4">
        <v>2.152593612E-5</v>
      </c>
    </row>
    <row r="89" spans="1:8">
      <c r="A89" s="3">
        <v>2111</v>
      </c>
      <c r="B89" s="3">
        <v>317755273.80000001</v>
      </c>
      <c r="C89" s="3">
        <f t="shared" si="2"/>
        <v>4.4185344205460865E-2</v>
      </c>
      <c r="D89" t="s">
        <v>152</v>
      </c>
      <c r="E89" s="9" t="s">
        <v>203</v>
      </c>
      <c r="F89" s="15" t="s">
        <v>335</v>
      </c>
      <c r="G89" s="4">
        <v>8.8810903310000007E-21</v>
      </c>
      <c r="H89" s="4">
        <v>8.8810903310000007E-21</v>
      </c>
    </row>
    <row r="90" spans="1:8">
      <c r="A90" s="3">
        <v>1080</v>
      </c>
      <c r="B90" s="3">
        <v>313182273.39999998</v>
      </c>
      <c r="C90" s="3">
        <f t="shared" si="2"/>
        <v>4.3549447295523527E-2</v>
      </c>
      <c r="D90" t="s">
        <v>7</v>
      </c>
      <c r="E90" s="9" t="s">
        <v>124</v>
      </c>
      <c r="F90" s="15" t="s">
        <v>335</v>
      </c>
      <c r="G90" s="4">
        <v>1.490246626E-19</v>
      </c>
      <c r="H90" s="4">
        <v>1.490246626E-19</v>
      </c>
    </row>
    <row r="91" spans="1:8">
      <c r="A91" s="3">
        <v>1388</v>
      </c>
      <c r="B91" s="3">
        <v>289391912.69999999</v>
      </c>
      <c r="C91" s="3">
        <f t="shared" si="2"/>
        <v>4.0241287327852308E-2</v>
      </c>
      <c r="D91" t="s">
        <v>143</v>
      </c>
      <c r="E91" s="9" t="s">
        <v>144</v>
      </c>
      <c r="F91" s="15" t="s">
        <v>335</v>
      </c>
      <c r="G91" s="4">
        <v>1.9319950060000001E-18</v>
      </c>
      <c r="H91" s="4">
        <v>1.9319950060000001E-18</v>
      </c>
    </row>
    <row r="92" spans="1:8">
      <c r="A92" s="3">
        <v>268</v>
      </c>
      <c r="B92" s="3">
        <v>262337622.90000001</v>
      </c>
      <c r="C92" s="3">
        <f t="shared" si="2"/>
        <v>3.6479262884476137E-2</v>
      </c>
      <c r="D92" t="s">
        <v>10</v>
      </c>
      <c r="E92" s="9" t="s">
        <v>29</v>
      </c>
      <c r="F92" s="15" t="s">
        <v>335</v>
      </c>
      <c r="G92" s="4">
        <v>3.0048249530000001E-7</v>
      </c>
      <c r="H92" s="4">
        <v>3.0048254039999998E-7</v>
      </c>
    </row>
    <row r="93" spans="1:8">
      <c r="A93" s="3">
        <v>3518</v>
      </c>
      <c r="B93" s="3">
        <v>252013947.80000001</v>
      </c>
      <c r="C93" s="3">
        <f t="shared" si="2"/>
        <v>3.5043707992487287E-2</v>
      </c>
      <c r="D93" t="s">
        <v>148</v>
      </c>
      <c r="E93" s="10" t="s">
        <v>249</v>
      </c>
      <c r="F93" s="15" t="s">
        <v>335</v>
      </c>
      <c r="G93" s="4">
        <v>2.5184033399999998E-10</v>
      </c>
      <c r="H93" s="4">
        <v>2.5184033399999998E-10</v>
      </c>
    </row>
    <row r="94" spans="1:8">
      <c r="A94" s="3">
        <v>1710</v>
      </c>
      <c r="B94" s="3">
        <v>246690726.19999999</v>
      </c>
      <c r="C94" s="3">
        <f t="shared" si="2"/>
        <v>3.4303489346026714E-2</v>
      </c>
      <c r="D94" t="s">
        <v>164</v>
      </c>
      <c r="E94" s="9" t="s">
        <v>165</v>
      </c>
      <c r="F94" s="15" t="s">
        <v>335</v>
      </c>
      <c r="G94" s="4">
        <v>5.331851346E-36</v>
      </c>
      <c r="H94" s="4">
        <v>5.331851346E-36</v>
      </c>
    </row>
    <row r="95" spans="1:8">
      <c r="A95" s="3">
        <v>1257</v>
      </c>
      <c r="B95" s="3">
        <v>245028437.5</v>
      </c>
      <c r="C95" s="3">
        <f t="shared" si="2"/>
        <v>3.4072340394508203E-2</v>
      </c>
      <c r="D95" t="s">
        <v>109</v>
      </c>
      <c r="E95" s="9" t="s">
        <v>134</v>
      </c>
      <c r="F95" s="15" t="s">
        <v>335</v>
      </c>
      <c r="G95" s="4">
        <v>5.7031044300000001E-11</v>
      </c>
      <c r="H95" s="4">
        <v>5.7031044300000001E-11</v>
      </c>
    </row>
    <row r="96" spans="1:8">
      <c r="A96" s="3">
        <v>3070</v>
      </c>
      <c r="B96" s="3">
        <v>234806889.09999999</v>
      </c>
      <c r="C96" s="3">
        <f t="shared" si="2"/>
        <v>3.2650986693700555E-2</v>
      </c>
      <c r="D96" t="s">
        <v>177</v>
      </c>
      <c r="E96" s="9" t="s">
        <v>215</v>
      </c>
      <c r="F96" s="15" t="s">
        <v>335</v>
      </c>
      <c r="G96" s="4">
        <v>1.398661446E-11</v>
      </c>
      <c r="H96" s="4">
        <v>1.398661446E-11</v>
      </c>
    </row>
    <row r="97" spans="1:8">
      <c r="A97" s="3">
        <v>230</v>
      </c>
      <c r="B97" s="3">
        <v>227559954.30000001</v>
      </c>
      <c r="C97" s="3">
        <f t="shared" si="2"/>
        <v>3.1643266806810254E-2</v>
      </c>
      <c r="D97" t="s">
        <v>10</v>
      </c>
      <c r="E97" s="9" t="s">
        <v>25</v>
      </c>
      <c r="F97" s="15" t="s">
        <v>335</v>
      </c>
      <c r="G97" s="4">
        <v>5.9221544780000002E-12</v>
      </c>
      <c r="H97" s="4">
        <v>5.9221544780000002E-12</v>
      </c>
    </row>
    <row r="98" spans="1:8">
      <c r="A98" s="3">
        <v>532</v>
      </c>
      <c r="B98" s="3">
        <v>214266544.59999999</v>
      </c>
      <c r="C98" s="3">
        <f t="shared" si="2"/>
        <v>2.9794756548477248E-2</v>
      </c>
      <c r="D98" t="s">
        <v>84</v>
      </c>
      <c r="E98" s="10" t="s">
        <v>228</v>
      </c>
      <c r="F98" s="15" t="s">
        <v>335</v>
      </c>
      <c r="G98" s="4">
        <v>5.445223793E-15</v>
      </c>
      <c r="H98" s="4">
        <v>5.445223793E-15</v>
      </c>
    </row>
    <row r="99" spans="1:8">
      <c r="A99" s="3">
        <v>491</v>
      </c>
      <c r="B99" s="3">
        <v>213717586.90000001</v>
      </c>
      <c r="C99" s="3">
        <f t="shared" ref="C99:C130" si="3">(B99*100)/$B$166</f>
        <v>2.9718421434857686E-2</v>
      </c>
      <c r="D99" t="s">
        <v>12</v>
      </c>
      <c r="E99" s="9" t="s">
        <v>80</v>
      </c>
      <c r="F99" s="15" t="s">
        <v>335</v>
      </c>
      <c r="G99" s="4">
        <v>3.7892368599999999E-25</v>
      </c>
      <c r="H99" s="4">
        <v>3.7892368599999999E-25</v>
      </c>
    </row>
    <row r="100" spans="1:8">
      <c r="A100" s="3">
        <v>1559</v>
      </c>
      <c r="B100" s="3">
        <v>212938277.59999999</v>
      </c>
      <c r="C100" s="3">
        <f t="shared" si="3"/>
        <v>2.9610054863152286E-2</v>
      </c>
      <c r="D100" t="s">
        <v>150</v>
      </c>
      <c r="E100" s="9" t="s">
        <v>242</v>
      </c>
      <c r="F100" s="15" t="s">
        <v>335</v>
      </c>
      <c r="G100" s="4">
        <v>2.3150748309999999E-9</v>
      </c>
      <c r="H100" s="4">
        <v>2.3150748330000002E-9</v>
      </c>
    </row>
    <row r="101" spans="1:8">
      <c r="A101" s="3">
        <v>1025</v>
      </c>
      <c r="B101" s="3">
        <v>208006072.19999999</v>
      </c>
      <c r="C101" s="3">
        <f t="shared" si="3"/>
        <v>2.892420883238522E-2</v>
      </c>
      <c r="D101" t="s">
        <v>7</v>
      </c>
      <c r="E101" s="9" t="s">
        <v>118</v>
      </c>
      <c r="F101" s="15" t="s">
        <v>335</v>
      </c>
      <c r="G101" s="4">
        <v>1.16051314E-17</v>
      </c>
      <c r="H101" s="4">
        <v>1.16051314E-17</v>
      </c>
    </row>
    <row r="102" spans="1:8">
      <c r="A102" s="3">
        <v>2601</v>
      </c>
      <c r="B102" s="3">
        <v>207794631.09999999</v>
      </c>
      <c r="C102" s="3">
        <f t="shared" si="3"/>
        <v>2.8894806967009534E-2</v>
      </c>
      <c r="D102" t="s">
        <v>180</v>
      </c>
      <c r="E102" s="9" t="s">
        <v>213</v>
      </c>
      <c r="F102" s="15" t="s">
        <v>335</v>
      </c>
      <c r="G102" s="4">
        <v>6.6347117040000004E-11</v>
      </c>
      <c r="H102" s="4">
        <v>6.6347117040000004E-11</v>
      </c>
    </row>
    <row r="103" spans="1:8">
      <c r="A103" s="3">
        <v>2605</v>
      </c>
      <c r="B103" s="3">
        <v>207794631.09999999</v>
      </c>
      <c r="C103" s="3">
        <f t="shared" si="3"/>
        <v>2.8894806967009534E-2</v>
      </c>
      <c r="D103" t="s">
        <v>181</v>
      </c>
      <c r="E103" s="11" t="s">
        <v>247</v>
      </c>
      <c r="F103" s="15" t="s">
        <v>335</v>
      </c>
      <c r="G103" s="4">
        <v>8.3006192360000003E-23</v>
      </c>
      <c r="H103" s="4">
        <v>8.3006192360000003E-23</v>
      </c>
    </row>
    <row r="104" spans="1:8">
      <c r="A104" s="3">
        <v>736</v>
      </c>
      <c r="B104" s="3">
        <v>202018016.5</v>
      </c>
      <c r="C104" s="3">
        <f t="shared" si="3"/>
        <v>2.8091541921583588E-2</v>
      </c>
      <c r="D104" t="s">
        <v>97</v>
      </c>
      <c r="E104" s="9" t="s">
        <v>98</v>
      </c>
      <c r="F104" s="15" t="s">
        <v>335</v>
      </c>
      <c r="G104" s="4">
        <v>8.4556724080000002E-22</v>
      </c>
      <c r="H104" s="4">
        <v>8.4556724080000002E-22</v>
      </c>
    </row>
    <row r="105" spans="1:8">
      <c r="A105" s="3">
        <v>1367</v>
      </c>
      <c r="B105" s="3">
        <v>197818529.80000001</v>
      </c>
      <c r="C105" s="3">
        <f t="shared" si="3"/>
        <v>2.7507583823558293E-2</v>
      </c>
      <c r="D105" t="s">
        <v>125</v>
      </c>
      <c r="E105" s="9" t="s">
        <v>142</v>
      </c>
      <c r="F105" s="15" t="s">
        <v>335</v>
      </c>
      <c r="G105" s="4">
        <v>1.0072481999999999E-12</v>
      </c>
      <c r="H105" s="4">
        <v>1.0072481999999999E-12</v>
      </c>
    </row>
    <row r="106" spans="1:8">
      <c r="A106" s="3">
        <v>3230</v>
      </c>
      <c r="B106" s="3">
        <v>189977558.90000001</v>
      </c>
      <c r="C106" s="3">
        <f t="shared" si="3"/>
        <v>2.6417260462506649E-2</v>
      </c>
      <c r="D106" t="s">
        <v>125</v>
      </c>
      <c r="E106" s="9" t="s">
        <v>184</v>
      </c>
      <c r="F106" s="15" t="s">
        <v>335</v>
      </c>
      <c r="G106" s="4">
        <v>7.0613010339999999E-14</v>
      </c>
      <c r="H106" s="4">
        <v>7.0613010339999999E-14</v>
      </c>
    </row>
    <row r="107" spans="1:8">
      <c r="A107" s="3">
        <v>1349</v>
      </c>
      <c r="B107" s="3">
        <v>167474702.80000001</v>
      </c>
      <c r="C107" s="3">
        <f t="shared" si="3"/>
        <v>2.328813397943125E-2</v>
      </c>
      <c r="D107" t="s">
        <v>109</v>
      </c>
      <c r="E107" s="10" t="s">
        <v>236</v>
      </c>
      <c r="F107" s="15" t="s">
        <v>335</v>
      </c>
      <c r="G107" s="4">
        <v>4.7312497679999998E-20</v>
      </c>
      <c r="H107" s="4">
        <v>4.7312497679999998E-20</v>
      </c>
    </row>
    <row r="108" spans="1:8">
      <c r="A108" s="3">
        <v>1521</v>
      </c>
      <c r="B108" s="3">
        <v>162603126.80000001</v>
      </c>
      <c r="C108" s="3">
        <f t="shared" si="3"/>
        <v>2.2610718747863624E-2</v>
      </c>
      <c r="D108" t="s">
        <v>143</v>
      </c>
      <c r="E108" s="10" t="s">
        <v>240</v>
      </c>
      <c r="F108" s="15" t="s">
        <v>335</v>
      </c>
      <c r="G108" s="4">
        <v>1.9738878989999999E-8</v>
      </c>
      <c r="H108" s="4">
        <v>1.9738879160000001E-8</v>
      </c>
    </row>
    <row r="109" spans="1:8">
      <c r="A109" s="3">
        <v>376</v>
      </c>
      <c r="B109" s="3">
        <v>152384440.69999999</v>
      </c>
      <c r="C109" s="3">
        <f t="shared" si="3"/>
        <v>2.1189763063143026E-2</v>
      </c>
      <c r="D109" t="s">
        <v>13</v>
      </c>
      <c r="E109" s="9" t="s">
        <v>49</v>
      </c>
      <c r="F109" s="15" t="s">
        <v>335</v>
      </c>
      <c r="G109" s="4">
        <v>1.4530532280000001E-7</v>
      </c>
      <c r="H109" s="4">
        <v>1.4530533339999999E-7</v>
      </c>
    </row>
    <row r="110" spans="1:8">
      <c r="A110" s="3">
        <v>383</v>
      </c>
      <c r="B110" s="3">
        <v>152384440.69999999</v>
      </c>
      <c r="C110" s="3">
        <f t="shared" si="3"/>
        <v>2.1189763063143026E-2</v>
      </c>
      <c r="D110" t="s">
        <v>27</v>
      </c>
      <c r="E110" s="9" t="s">
        <v>50</v>
      </c>
      <c r="F110" s="15" t="s">
        <v>335</v>
      </c>
      <c r="G110" s="4">
        <v>6.2848694489999996E-17</v>
      </c>
      <c r="H110" s="4">
        <v>6.2848694489999996E-17</v>
      </c>
    </row>
    <row r="111" spans="1:8">
      <c r="A111" s="3">
        <v>403</v>
      </c>
      <c r="B111" s="3">
        <v>152384440.69999999</v>
      </c>
      <c r="C111" s="3">
        <f t="shared" si="3"/>
        <v>2.1189763063143026E-2</v>
      </c>
      <c r="D111" t="s">
        <v>20</v>
      </c>
      <c r="E111" s="9" t="s">
        <v>54</v>
      </c>
      <c r="F111" s="15" t="s">
        <v>335</v>
      </c>
      <c r="G111" s="4">
        <v>9.9543247740000003E-17</v>
      </c>
      <c r="H111" s="4">
        <v>9.9543247740000003E-17</v>
      </c>
    </row>
    <row r="112" spans="1:8">
      <c r="A112" s="3">
        <v>409</v>
      </c>
      <c r="B112" s="3">
        <v>152384440.69999999</v>
      </c>
      <c r="C112" s="3">
        <f t="shared" si="3"/>
        <v>2.1189763063143026E-2</v>
      </c>
      <c r="D112" t="s">
        <v>19</v>
      </c>
      <c r="E112" s="9" t="s">
        <v>59</v>
      </c>
      <c r="F112" s="15" t="s">
        <v>335</v>
      </c>
      <c r="G112" s="4">
        <v>6.8832801560000002E-14</v>
      </c>
      <c r="H112" s="4">
        <v>6.8832801560000002E-14</v>
      </c>
    </row>
    <row r="113" spans="1:8">
      <c r="A113" s="3">
        <v>420</v>
      </c>
      <c r="B113" s="3">
        <v>152384440.69999999</v>
      </c>
      <c r="C113" s="3">
        <f t="shared" si="3"/>
        <v>2.1189763063143026E-2</v>
      </c>
      <c r="D113" t="s">
        <v>44</v>
      </c>
      <c r="E113" s="9" t="s">
        <v>62</v>
      </c>
      <c r="F113" s="15" t="s">
        <v>335</v>
      </c>
      <c r="G113" s="4">
        <v>6.6368673460000004E-26</v>
      </c>
      <c r="H113" s="4">
        <v>6.6368673460000004E-26</v>
      </c>
    </row>
    <row r="114" spans="1:8">
      <c r="A114" s="3">
        <v>463</v>
      </c>
      <c r="B114" s="3">
        <v>144697222.40000001</v>
      </c>
      <c r="C114" s="3">
        <f t="shared" si="3"/>
        <v>2.0120819714049137E-2</v>
      </c>
      <c r="D114" t="s">
        <v>76</v>
      </c>
      <c r="E114" s="9" t="s">
        <v>77</v>
      </c>
      <c r="F114" s="15" t="s">
        <v>335</v>
      </c>
      <c r="G114" s="4">
        <v>5.4171802269999999E-5</v>
      </c>
      <c r="H114" s="4">
        <v>5.4173269539999998E-5</v>
      </c>
    </row>
    <row r="115" spans="1:8">
      <c r="A115" s="3">
        <v>466</v>
      </c>
      <c r="B115" s="3">
        <v>144697222.40000001</v>
      </c>
      <c r="C115" s="3">
        <f t="shared" si="3"/>
        <v>2.0120819714049137E-2</v>
      </c>
      <c r="D115" t="s">
        <v>44</v>
      </c>
      <c r="E115" s="9" t="s">
        <v>78</v>
      </c>
      <c r="F115" s="15" t="s">
        <v>335</v>
      </c>
      <c r="G115" s="4">
        <v>4.657035629E-6</v>
      </c>
      <c r="H115" s="4">
        <v>4.6570464719999996E-6</v>
      </c>
    </row>
    <row r="116" spans="1:8">
      <c r="A116" s="3">
        <v>1701</v>
      </c>
      <c r="B116" s="3">
        <v>144240589.59999999</v>
      </c>
      <c r="C116" s="3">
        <f t="shared" si="3"/>
        <v>2.0057322805871296E-2</v>
      </c>
      <c r="D116" t="s">
        <v>160</v>
      </c>
      <c r="E116" s="9" t="s">
        <v>192</v>
      </c>
      <c r="F116" s="15" t="s">
        <v>335</v>
      </c>
      <c r="G116" s="4">
        <v>1.908913056E-6</v>
      </c>
      <c r="H116" s="4">
        <v>1.908914878E-6</v>
      </c>
    </row>
    <row r="117" spans="1:8">
      <c r="A117" s="3">
        <v>905</v>
      </c>
      <c r="B117" s="3">
        <v>141444732</v>
      </c>
      <c r="C117" s="3">
        <f t="shared" si="3"/>
        <v>1.9668545842618724E-2</v>
      </c>
      <c r="D117" t="s">
        <v>7</v>
      </c>
      <c r="E117" s="9" t="s">
        <v>108</v>
      </c>
      <c r="F117" s="15" t="s">
        <v>335</v>
      </c>
      <c r="G117" s="4">
        <v>1.0024467889999999E-6</v>
      </c>
      <c r="H117" s="4">
        <v>1.002447289E-6</v>
      </c>
    </row>
    <row r="118" spans="1:8">
      <c r="A118" s="3">
        <v>406</v>
      </c>
      <c r="B118" s="3">
        <v>132441646.90000001</v>
      </c>
      <c r="C118" s="3">
        <f t="shared" si="3"/>
        <v>1.841662511350774E-2</v>
      </c>
      <c r="D118" t="s">
        <v>20</v>
      </c>
      <c r="E118" s="9" t="s">
        <v>55</v>
      </c>
      <c r="F118" s="15" t="s">
        <v>335</v>
      </c>
      <c r="G118" s="4">
        <v>4.3675895170000002E-14</v>
      </c>
      <c r="H118" s="4">
        <v>4.3675895170000002E-14</v>
      </c>
    </row>
    <row r="119" spans="1:8">
      <c r="A119" s="3">
        <v>407</v>
      </c>
      <c r="B119" s="3">
        <v>132441646.90000001</v>
      </c>
      <c r="C119" s="3">
        <f t="shared" si="3"/>
        <v>1.841662511350774E-2</v>
      </c>
      <c r="D119" t="s">
        <v>56</v>
      </c>
      <c r="E119" s="9" t="s">
        <v>57</v>
      </c>
      <c r="F119" s="15" t="s">
        <v>335</v>
      </c>
      <c r="G119" s="4">
        <v>2.564408424E-7</v>
      </c>
      <c r="H119" s="4">
        <v>2.564408751E-7</v>
      </c>
    </row>
    <row r="120" spans="1:8">
      <c r="A120" s="3">
        <v>1696</v>
      </c>
      <c r="B120" s="3">
        <v>126821484.7</v>
      </c>
      <c r="C120" s="3">
        <f t="shared" si="3"/>
        <v>1.7635115499748121E-2</v>
      </c>
      <c r="D120" t="s">
        <v>161</v>
      </c>
      <c r="E120" s="9" t="s">
        <v>163</v>
      </c>
      <c r="F120" s="15" t="s">
        <v>335</v>
      </c>
      <c r="G120" s="4">
        <v>3.9132079740000003E-8</v>
      </c>
      <c r="H120" s="4">
        <v>3.9132080510000002E-8</v>
      </c>
    </row>
    <row r="121" spans="1:8">
      <c r="A121" s="3">
        <v>326</v>
      </c>
      <c r="B121" s="3">
        <v>124998944.2</v>
      </c>
      <c r="C121" s="3">
        <f t="shared" si="3"/>
        <v>1.7381682792376035E-2</v>
      </c>
      <c r="D121" t="s">
        <v>9</v>
      </c>
      <c r="E121" s="9" t="s">
        <v>37</v>
      </c>
      <c r="F121" s="15" t="s">
        <v>335</v>
      </c>
      <c r="G121" s="4">
        <v>2.444904972E-11</v>
      </c>
      <c r="H121" s="4">
        <v>2.444904972E-11</v>
      </c>
    </row>
    <row r="122" spans="1:8">
      <c r="A122" s="3">
        <v>331</v>
      </c>
      <c r="B122" s="3">
        <v>124998944.2</v>
      </c>
      <c r="C122" s="3">
        <f t="shared" si="3"/>
        <v>1.7381682792376035E-2</v>
      </c>
      <c r="D122" t="s">
        <v>39</v>
      </c>
      <c r="E122" s="9" t="s">
        <v>40</v>
      </c>
      <c r="F122" s="15" t="s">
        <v>335</v>
      </c>
      <c r="G122" s="4">
        <v>7.0153916140000004E-17</v>
      </c>
      <c r="H122" s="4">
        <v>7.0153916140000004E-17</v>
      </c>
    </row>
    <row r="123" spans="1:8">
      <c r="A123" s="3">
        <v>343</v>
      </c>
      <c r="B123" s="3">
        <v>124998944.2</v>
      </c>
      <c r="C123" s="3">
        <f t="shared" si="3"/>
        <v>1.7381682792376035E-2</v>
      </c>
      <c r="D123" t="s">
        <v>27</v>
      </c>
      <c r="E123" s="9" t="s">
        <v>43</v>
      </c>
      <c r="F123" s="15" t="s">
        <v>335</v>
      </c>
      <c r="G123" s="4">
        <v>2.9330761799999997E-20</v>
      </c>
      <c r="H123" s="4">
        <v>2.9330761799999997E-20</v>
      </c>
    </row>
    <row r="124" spans="1:8">
      <c r="A124" s="3">
        <v>344</v>
      </c>
      <c r="B124" s="3">
        <v>124998944.2</v>
      </c>
      <c r="C124" s="3">
        <f t="shared" si="3"/>
        <v>1.7381682792376035E-2</v>
      </c>
      <c r="D124" t="s">
        <v>44</v>
      </c>
      <c r="E124" s="9" t="s">
        <v>45</v>
      </c>
      <c r="F124" s="15" t="s">
        <v>335</v>
      </c>
      <c r="G124" s="4">
        <v>5.9283784979999998E-20</v>
      </c>
      <c r="H124" s="4">
        <v>5.9283784979999998E-20</v>
      </c>
    </row>
    <row r="125" spans="1:8">
      <c r="A125" s="3">
        <v>848</v>
      </c>
      <c r="B125" s="3">
        <v>115510009.8</v>
      </c>
      <c r="C125" s="3">
        <f t="shared" si="3"/>
        <v>1.6062202465289679E-2</v>
      </c>
      <c r="D125" t="s">
        <v>105</v>
      </c>
      <c r="E125" s="9" t="s">
        <v>106</v>
      </c>
      <c r="F125" s="15" t="s">
        <v>259</v>
      </c>
      <c r="G125" s="4">
        <v>2.4413139919999999E-5</v>
      </c>
      <c r="H125" s="4">
        <v>2.441343626E-5</v>
      </c>
    </row>
    <row r="126" spans="1:8">
      <c r="A126" s="3">
        <v>1034</v>
      </c>
      <c r="B126" s="3">
        <v>113680956.59999999</v>
      </c>
      <c r="C126" s="3">
        <f t="shared" si="3"/>
        <v>1.5807864136784179E-2</v>
      </c>
      <c r="D126" t="s">
        <v>119</v>
      </c>
      <c r="E126" s="9" t="s">
        <v>120</v>
      </c>
      <c r="F126" s="15" t="s">
        <v>336</v>
      </c>
      <c r="G126" s="4">
        <v>4.3714611169999999E-30</v>
      </c>
      <c r="H126" s="4">
        <v>4.3714611169999999E-30</v>
      </c>
    </row>
    <row r="127" spans="1:8">
      <c r="A127" s="3">
        <v>2538</v>
      </c>
      <c r="B127" s="3">
        <v>106168898.5</v>
      </c>
      <c r="C127" s="3">
        <f t="shared" si="3"/>
        <v>1.476327762569188E-2</v>
      </c>
      <c r="D127" t="s">
        <v>179</v>
      </c>
      <c r="E127" s="11" t="s">
        <v>246</v>
      </c>
      <c r="F127" s="15" t="s">
        <v>336</v>
      </c>
      <c r="G127" s="4">
        <v>2.2888431440000001E-8</v>
      </c>
      <c r="H127" s="4">
        <v>2.28884317E-8</v>
      </c>
    </row>
    <row r="128" spans="1:8">
      <c r="A128" s="3">
        <v>1338</v>
      </c>
      <c r="B128" s="3">
        <v>104207792.59999999</v>
      </c>
      <c r="C128" s="3">
        <f t="shared" si="3"/>
        <v>1.4490576756942805E-2</v>
      </c>
      <c r="D128" t="s">
        <v>8</v>
      </c>
      <c r="E128" s="10" t="s">
        <v>235</v>
      </c>
      <c r="F128" s="15" t="s">
        <v>336</v>
      </c>
      <c r="G128" s="4">
        <v>3.6342242609999999E-22</v>
      </c>
      <c r="H128" s="4">
        <v>3.6342242609999999E-22</v>
      </c>
    </row>
    <row r="129" spans="1:8">
      <c r="A129" s="3">
        <v>2776</v>
      </c>
      <c r="B129" s="3">
        <v>103352906.40000001</v>
      </c>
      <c r="C129" s="3">
        <f t="shared" si="3"/>
        <v>1.4371700866853649E-2</v>
      </c>
      <c r="D129" t="s">
        <v>125</v>
      </c>
      <c r="E129" s="9" t="s">
        <v>182</v>
      </c>
      <c r="F129" s="15" t="s">
        <v>269</v>
      </c>
      <c r="G129" s="4">
        <v>7.9377708170000003E-35</v>
      </c>
      <c r="H129" s="4">
        <v>7.9377708170000003E-35</v>
      </c>
    </row>
    <row r="130" spans="1:8">
      <c r="A130" s="3">
        <v>1692</v>
      </c>
      <c r="B130" s="3">
        <v>100325853</v>
      </c>
      <c r="C130" s="3">
        <f t="shared" si="3"/>
        <v>1.395077505559081E-2</v>
      </c>
      <c r="D130" t="s">
        <v>160</v>
      </c>
      <c r="E130" s="9" t="s">
        <v>191</v>
      </c>
      <c r="F130" s="15" t="s">
        <v>271</v>
      </c>
      <c r="G130" s="4">
        <v>1.3148670599999999E-43</v>
      </c>
      <c r="H130" s="4">
        <v>1.3148670599999999E-43</v>
      </c>
    </row>
    <row r="131" spans="1:8">
      <c r="A131" s="3">
        <v>1839</v>
      </c>
      <c r="B131" s="3">
        <v>86080855.349999994</v>
      </c>
      <c r="C131" s="3">
        <f t="shared" ref="C131:C162" si="4">(B131*100)/$B$166</f>
        <v>1.1969942080439633E-2</v>
      </c>
      <c r="D131" t="s">
        <v>151</v>
      </c>
      <c r="E131" s="9" t="s">
        <v>197</v>
      </c>
      <c r="F131" s="15" t="s">
        <v>271</v>
      </c>
      <c r="G131" s="4">
        <v>1.8387277980000001E-16</v>
      </c>
      <c r="H131" s="4">
        <v>1.8387277980000001E-16</v>
      </c>
    </row>
    <row r="132" spans="1:8">
      <c r="A132" s="3">
        <v>324</v>
      </c>
      <c r="B132" s="3">
        <v>83087377.760000005</v>
      </c>
      <c r="C132" s="3">
        <f t="shared" si="4"/>
        <v>1.1553685141243292E-2</v>
      </c>
      <c r="D132" t="s">
        <v>9</v>
      </c>
      <c r="E132" s="9" t="s">
        <v>36</v>
      </c>
      <c r="F132" s="15" t="s">
        <v>271</v>
      </c>
      <c r="G132" s="4">
        <v>1.036482054E-38</v>
      </c>
      <c r="H132" s="4">
        <v>1.036482054E-38</v>
      </c>
    </row>
    <row r="133" spans="1:8">
      <c r="A133" s="3">
        <v>334</v>
      </c>
      <c r="B133" s="3">
        <v>83087377.760000005</v>
      </c>
      <c r="C133" s="3">
        <f t="shared" si="4"/>
        <v>1.1553685141243292E-2</v>
      </c>
      <c r="D133" t="s">
        <v>42</v>
      </c>
      <c r="E133" s="10" t="s">
        <v>224</v>
      </c>
      <c r="F133" s="15" t="s">
        <v>271</v>
      </c>
      <c r="G133" s="4">
        <v>7.1439177380000001E-6</v>
      </c>
      <c r="H133" s="4">
        <v>7.1439431290000004E-6</v>
      </c>
    </row>
    <row r="134" spans="1:8">
      <c r="A134" s="3">
        <v>346</v>
      </c>
      <c r="B134" s="3">
        <v>83087377.760000005</v>
      </c>
      <c r="C134" s="3">
        <f t="shared" si="4"/>
        <v>1.1553685141243292E-2</v>
      </c>
      <c r="D134" t="s">
        <v>46</v>
      </c>
      <c r="E134" s="9" t="s">
        <v>47</v>
      </c>
      <c r="F134" s="15" t="s">
        <v>273</v>
      </c>
      <c r="G134" s="4">
        <v>4.4714369820000001E-24</v>
      </c>
      <c r="H134" s="4">
        <v>4.4714369820000001E-24</v>
      </c>
    </row>
    <row r="135" spans="1:8">
      <c r="A135" s="3">
        <v>208</v>
      </c>
      <c r="B135" s="3">
        <v>82054624.290000007</v>
      </c>
      <c r="C135" s="3">
        <f t="shared" si="4"/>
        <v>1.141007598251677E-2</v>
      </c>
      <c r="D135" t="s">
        <v>10</v>
      </c>
      <c r="E135" s="9" t="s">
        <v>16</v>
      </c>
      <c r="F135" s="15" t="s">
        <v>273</v>
      </c>
      <c r="G135" s="4">
        <v>4.4029917130000001E-19</v>
      </c>
      <c r="H135" s="4">
        <v>4.4029917130000001E-19</v>
      </c>
    </row>
    <row r="136" spans="1:8">
      <c r="A136" s="3">
        <v>824</v>
      </c>
      <c r="B136" s="3">
        <v>79844061.090000004</v>
      </c>
      <c r="C136" s="3">
        <f t="shared" si="4"/>
        <v>1.1102686919506588E-2</v>
      </c>
      <c r="D136" t="s">
        <v>104</v>
      </c>
      <c r="E136" s="9" t="s">
        <v>189</v>
      </c>
      <c r="F136" s="15" t="s">
        <v>273</v>
      </c>
      <c r="G136" s="4">
        <v>3.0232162399999999E-12</v>
      </c>
      <c r="H136" s="4">
        <v>3.0232162399999999E-12</v>
      </c>
    </row>
    <row r="137" spans="1:8">
      <c r="A137" s="3">
        <v>311</v>
      </c>
      <c r="B137" s="3">
        <v>74957456.540000007</v>
      </c>
      <c r="C137" s="3">
        <f t="shared" si="4"/>
        <v>1.0423181898376328E-2</v>
      </c>
      <c r="D137" t="s">
        <v>32</v>
      </c>
      <c r="E137" s="10" t="s">
        <v>223</v>
      </c>
      <c r="F137" s="15" t="s">
        <v>273</v>
      </c>
      <c r="G137" s="4">
        <v>3.393366704E-25</v>
      </c>
      <c r="H137" s="4">
        <v>3.393366704E-25</v>
      </c>
    </row>
    <row r="138" spans="1:8">
      <c r="A138" s="3">
        <v>317</v>
      </c>
      <c r="B138" s="3">
        <v>71073039.530000001</v>
      </c>
      <c r="C138" s="3">
        <f t="shared" si="4"/>
        <v>9.8830357016764531E-3</v>
      </c>
      <c r="D138" t="s">
        <v>34</v>
      </c>
      <c r="E138" s="9" t="s">
        <v>35</v>
      </c>
      <c r="F138" s="15" t="s">
        <v>273</v>
      </c>
      <c r="G138" s="4">
        <v>2.3501370120000001E-5</v>
      </c>
      <c r="H138" s="4">
        <v>2.3501644840000001E-5</v>
      </c>
    </row>
    <row r="139" spans="1:8">
      <c r="A139" s="3">
        <v>797</v>
      </c>
      <c r="B139" s="3">
        <v>66734796.420000002</v>
      </c>
      <c r="C139" s="3">
        <f t="shared" si="4"/>
        <v>9.2797828814479844E-3</v>
      </c>
      <c r="D139" t="s">
        <v>100</v>
      </c>
      <c r="E139" s="9" t="s">
        <v>102</v>
      </c>
      <c r="F139" s="15" t="s">
        <v>273</v>
      </c>
      <c r="G139" s="4">
        <v>3.0065741540000002E-6</v>
      </c>
      <c r="H139" s="4">
        <v>3.0065786730000002E-6</v>
      </c>
    </row>
    <row r="140" spans="1:8">
      <c r="A140" s="3">
        <v>421</v>
      </c>
      <c r="B140" s="3">
        <v>53680609.049999997</v>
      </c>
      <c r="C140" s="3">
        <f t="shared" si="4"/>
        <v>7.4645375973395644E-3</v>
      </c>
      <c r="D140" t="s">
        <v>12</v>
      </c>
      <c r="E140" s="9" t="s">
        <v>63</v>
      </c>
      <c r="F140" s="15" t="s">
        <v>273</v>
      </c>
      <c r="G140" s="4">
        <v>6.9102928960000005E-5</v>
      </c>
      <c r="H140" s="4">
        <v>6.9105303840000004E-5</v>
      </c>
    </row>
    <row r="141" spans="1:8">
      <c r="A141" s="3">
        <v>207</v>
      </c>
      <c r="B141" s="3">
        <v>51817817.229999997</v>
      </c>
      <c r="C141" s="3">
        <f t="shared" si="4"/>
        <v>7.2055077572821405E-3</v>
      </c>
      <c r="D141" t="s">
        <v>10</v>
      </c>
      <c r="E141" s="9" t="s">
        <v>15</v>
      </c>
      <c r="F141" s="15" t="s">
        <v>273</v>
      </c>
      <c r="G141" s="4">
        <v>8.9084291789999998E-8</v>
      </c>
      <c r="H141" s="4">
        <v>8.9084295740000001E-8</v>
      </c>
    </row>
    <row r="142" spans="1:8">
      <c r="A142" s="3">
        <v>226</v>
      </c>
      <c r="B142" s="3">
        <v>51817817.229999997</v>
      </c>
      <c r="C142" s="3">
        <f t="shared" si="4"/>
        <v>7.2055077572821405E-3</v>
      </c>
      <c r="D142" t="s">
        <v>23</v>
      </c>
      <c r="E142" s="9" t="s">
        <v>24</v>
      </c>
      <c r="F142" s="15" t="s">
        <v>273</v>
      </c>
      <c r="G142" s="4">
        <v>2.8518459659999999E-29</v>
      </c>
      <c r="H142" s="4">
        <v>2.8518459659999999E-29</v>
      </c>
    </row>
    <row r="143" spans="1:8">
      <c r="A143" s="3">
        <v>1386</v>
      </c>
      <c r="B143" s="3">
        <v>47394541.149999999</v>
      </c>
      <c r="C143" s="3">
        <f t="shared" si="4"/>
        <v>6.5904307082900373E-3</v>
      </c>
      <c r="D143" t="s">
        <v>103</v>
      </c>
      <c r="E143" s="10" t="s">
        <v>237</v>
      </c>
      <c r="F143" s="15" t="s">
        <v>273</v>
      </c>
      <c r="G143" s="4">
        <v>2.2346922519999999E-15</v>
      </c>
      <c r="H143" s="4">
        <v>2.2346922519999999E-15</v>
      </c>
    </row>
    <row r="144" spans="1:8">
      <c r="A144" s="3">
        <v>509</v>
      </c>
      <c r="B144" s="3">
        <v>44004387.189999998</v>
      </c>
      <c r="C144" s="3">
        <f t="shared" si="4"/>
        <v>6.1190140805163331E-3</v>
      </c>
      <c r="D144" t="s">
        <v>12</v>
      </c>
      <c r="E144" s="9" t="s">
        <v>82</v>
      </c>
      <c r="F144" s="15" t="s">
        <v>273</v>
      </c>
      <c r="G144" s="4">
        <v>2.140271887E-21</v>
      </c>
      <c r="H144" s="4">
        <v>2.140271887E-21</v>
      </c>
    </row>
    <row r="145" spans="1:8">
      <c r="A145" s="3">
        <v>1668</v>
      </c>
      <c r="B145" s="3">
        <v>40686430.75</v>
      </c>
      <c r="C145" s="3">
        <f t="shared" si="4"/>
        <v>5.6576368526677061E-3</v>
      </c>
      <c r="D145" t="s">
        <v>160</v>
      </c>
      <c r="E145" s="9" t="s">
        <v>190</v>
      </c>
      <c r="F145" s="15" t="s">
        <v>273</v>
      </c>
      <c r="G145" s="4">
        <v>5.6965792839999996E-6</v>
      </c>
      <c r="H145" s="4">
        <v>5.6965955090000003E-6</v>
      </c>
    </row>
    <row r="146" spans="1:8">
      <c r="A146" s="3">
        <v>397</v>
      </c>
      <c r="B146" s="3">
        <v>34909559.729999997</v>
      </c>
      <c r="C146" s="3">
        <f t="shared" si="4"/>
        <v>4.8543361508517789E-3</v>
      </c>
      <c r="D146" t="s">
        <v>12</v>
      </c>
      <c r="E146" s="9" t="s">
        <v>51</v>
      </c>
      <c r="F146" s="15" t="s">
        <v>273</v>
      </c>
      <c r="G146" s="4">
        <v>3.5441933339999998E-18</v>
      </c>
      <c r="H146" s="4">
        <v>3.5441933339999998E-18</v>
      </c>
    </row>
    <row r="147" spans="1:8">
      <c r="A147" s="3">
        <v>400</v>
      </c>
      <c r="B147" s="3">
        <v>34909559.729999997</v>
      </c>
      <c r="C147" s="3">
        <f t="shared" si="4"/>
        <v>4.8543361508517789E-3</v>
      </c>
      <c r="D147" t="s">
        <v>52</v>
      </c>
      <c r="E147" s="9" t="s">
        <v>53</v>
      </c>
      <c r="F147" s="15" t="s">
        <v>273</v>
      </c>
      <c r="G147" s="4">
        <v>5.7555992170000003E-16</v>
      </c>
      <c r="H147" s="4">
        <v>5.7555992170000003E-16</v>
      </c>
    </row>
    <row r="148" spans="1:8">
      <c r="A148" s="3">
        <v>315</v>
      </c>
      <c r="B148" s="3">
        <v>31220246.559999999</v>
      </c>
      <c r="C148" s="3">
        <f t="shared" si="4"/>
        <v>4.3413200477711647E-3</v>
      </c>
      <c r="D148" t="s">
        <v>10</v>
      </c>
      <c r="E148" s="9" t="s">
        <v>33</v>
      </c>
      <c r="F148" s="15" t="s">
        <v>273</v>
      </c>
      <c r="G148" s="4">
        <v>2.4682927749999998E-13</v>
      </c>
      <c r="H148" s="4">
        <v>2.4682927749999998E-13</v>
      </c>
    </row>
    <row r="149" spans="1:8">
      <c r="A149" s="3">
        <v>221</v>
      </c>
      <c r="B149" s="3">
        <v>29616335.73</v>
      </c>
      <c r="C149" s="3">
        <f t="shared" si="4"/>
        <v>4.118288809765583E-3</v>
      </c>
      <c r="D149" t="s">
        <v>10</v>
      </c>
      <c r="E149" s="9" t="s">
        <v>21</v>
      </c>
      <c r="F149" s="15" t="s">
        <v>273</v>
      </c>
      <c r="G149" s="4">
        <v>2.8493650139999999E-11</v>
      </c>
      <c r="H149" s="4">
        <v>2.8493650139999999E-11</v>
      </c>
    </row>
    <row r="150" spans="1:8">
      <c r="A150" s="3">
        <v>214</v>
      </c>
      <c r="B150" s="3">
        <v>28352027.91</v>
      </c>
      <c r="C150" s="3">
        <f t="shared" si="4"/>
        <v>3.9424809449887504E-3</v>
      </c>
      <c r="D150" t="s">
        <v>17</v>
      </c>
      <c r="E150" s="9" t="s">
        <v>18</v>
      </c>
      <c r="F150" s="15" t="s">
        <v>273</v>
      </c>
      <c r="G150" s="4">
        <v>7.2012533500000003E-19</v>
      </c>
      <c r="H150" s="4">
        <v>7.2012533500000003E-19</v>
      </c>
    </row>
    <row r="151" spans="1:8">
      <c r="A151" s="3">
        <v>411</v>
      </c>
      <c r="B151" s="3">
        <v>24697189.91</v>
      </c>
      <c r="C151" s="3">
        <f t="shared" si="4"/>
        <v>3.4342587741528303E-3</v>
      </c>
      <c r="D151" t="s">
        <v>20</v>
      </c>
      <c r="E151" s="9" t="s">
        <v>60</v>
      </c>
      <c r="F151" s="15" t="s">
        <v>273</v>
      </c>
      <c r="G151" s="4">
        <v>2.637454936E-10</v>
      </c>
      <c r="H151" s="4">
        <v>2.637454936E-10</v>
      </c>
    </row>
    <row r="152" spans="1:8">
      <c r="A152" s="3">
        <v>408</v>
      </c>
      <c r="B152" s="3">
        <v>23870505.41</v>
      </c>
      <c r="C152" s="3">
        <f t="shared" si="4"/>
        <v>3.3193044612157296E-3</v>
      </c>
      <c r="D152" t="s">
        <v>19</v>
      </c>
      <c r="E152" s="9" t="s">
        <v>58</v>
      </c>
      <c r="F152" s="15" t="s">
        <v>273</v>
      </c>
      <c r="G152" s="4">
        <v>5.5010459560000002E-8</v>
      </c>
      <c r="H152" s="4">
        <v>5.5010460940000003E-8</v>
      </c>
    </row>
    <row r="153" spans="1:8">
      <c r="A153" s="3">
        <v>2790</v>
      </c>
      <c r="B153" s="3">
        <v>21474573.93</v>
      </c>
      <c r="C153" s="3">
        <f t="shared" si="4"/>
        <v>2.986139079346624E-3</v>
      </c>
      <c r="D153" t="s">
        <v>99</v>
      </c>
      <c r="E153" s="11" t="s">
        <v>248</v>
      </c>
      <c r="F153" s="15" t="s">
        <v>273</v>
      </c>
      <c r="G153" s="4">
        <v>3.5614757E-11</v>
      </c>
      <c r="H153" s="4">
        <v>3.5614757E-11</v>
      </c>
    </row>
    <row r="154" spans="1:8">
      <c r="A154" s="3">
        <v>2831</v>
      </c>
      <c r="B154" s="3">
        <v>18391849.149999999</v>
      </c>
      <c r="C154" s="3">
        <f t="shared" si="4"/>
        <v>2.5574719045549409E-3</v>
      </c>
      <c r="D154" t="s">
        <v>153</v>
      </c>
      <c r="E154" s="9" t="s">
        <v>183</v>
      </c>
      <c r="F154" s="15" t="s">
        <v>273</v>
      </c>
      <c r="G154" s="4">
        <v>1.002299673E-22</v>
      </c>
      <c r="H154" s="4">
        <v>1.002299673E-22</v>
      </c>
    </row>
    <row r="155" spans="1:8">
      <c r="A155" s="3">
        <v>604</v>
      </c>
      <c r="B155" s="3">
        <v>15887709.789999999</v>
      </c>
      <c r="C155" s="3">
        <f t="shared" si="4"/>
        <v>2.2092597152281171E-3</v>
      </c>
      <c r="D155" t="s">
        <v>91</v>
      </c>
      <c r="E155" s="9" t="s">
        <v>92</v>
      </c>
      <c r="F155" s="15" t="s">
        <v>273</v>
      </c>
      <c r="G155" s="4">
        <v>5.7424562089999999E-19</v>
      </c>
      <c r="H155" s="4">
        <v>5.7424562089999999E-19</v>
      </c>
    </row>
    <row r="156" spans="1:8">
      <c r="A156" s="3">
        <v>926</v>
      </c>
      <c r="B156" s="3">
        <v>14361419.1</v>
      </c>
      <c r="C156" s="3">
        <f t="shared" si="4"/>
        <v>1.9970219176024891E-3</v>
      </c>
      <c r="D156" t="s">
        <v>109</v>
      </c>
      <c r="E156" s="9" t="s">
        <v>110</v>
      </c>
      <c r="F156" s="15" t="s">
        <v>273</v>
      </c>
      <c r="G156" s="4">
        <v>3.8437750669999997E-27</v>
      </c>
      <c r="H156" s="4">
        <v>3.8437750669999997E-27</v>
      </c>
    </row>
    <row r="157" spans="1:8">
      <c r="A157" s="3">
        <v>223</v>
      </c>
      <c r="B157" s="3">
        <v>12664594.369999999</v>
      </c>
      <c r="C157" s="3">
        <f t="shared" si="4"/>
        <v>1.761070570974082E-3</v>
      </c>
      <c r="D157" t="s">
        <v>10</v>
      </c>
      <c r="E157" s="9" t="s">
        <v>22</v>
      </c>
      <c r="F157" s="15" t="s">
        <v>273</v>
      </c>
      <c r="G157" s="4">
        <v>1.4090055800000001E-7</v>
      </c>
      <c r="H157" s="4">
        <v>1.409005679E-7</v>
      </c>
    </row>
    <row r="158" spans="1:8">
      <c r="A158" s="3">
        <v>3512</v>
      </c>
      <c r="B158" s="3">
        <v>12607196.449999999</v>
      </c>
      <c r="C158" s="3">
        <f t="shared" si="4"/>
        <v>1.7530891240525313E-3</v>
      </c>
      <c r="D158" t="s">
        <v>152</v>
      </c>
      <c r="E158" s="9" t="s">
        <v>220</v>
      </c>
      <c r="F158" s="15" t="s">
        <v>273</v>
      </c>
      <c r="G158" s="4">
        <v>6.159397366E-14</v>
      </c>
      <c r="H158" s="4">
        <v>6.159397366E-14</v>
      </c>
    </row>
    <row r="159" spans="1:8">
      <c r="A159" s="3">
        <v>443</v>
      </c>
      <c r="B159" s="3">
        <v>12392185.689999999</v>
      </c>
      <c r="C159" s="3">
        <f t="shared" si="4"/>
        <v>1.7231908809018687E-3</v>
      </c>
      <c r="D159" t="s">
        <v>68</v>
      </c>
      <c r="E159" s="9" t="s">
        <v>69</v>
      </c>
      <c r="F159" s="15" t="s">
        <v>273</v>
      </c>
      <c r="G159" s="4">
        <v>3.105090334E-24</v>
      </c>
      <c r="H159" s="4">
        <v>3.105090334E-24</v>
      </c>
    </row>
    <row r="160" spans="1:8">
      <c r="A160" s="3">
        <v>194</v>
      </c>
      <c r="B160" s="3">
        <v>11053977.890000001</v>
      </c>
      <c r="C160" s="3">
        <f t="shared" si="4"/>
        <v>1.5371068812429069E-3</v>
      </c>
      <c r="D160" t="s">
        <v>13</v>
      </c>
      <c r="E160" s="9" t="s">
        <v>14</v>
      </c>
      <c r="F160" s="15" t="s">
        <v>273</v>
      </c>
      <c r="G160" s="4">
        <v>3.0934013709999999E-10</v>
      </c>
      <c r="H160" s="4">
        <v>3.0934013719999998E-10</v>
      </c>
    </row>
    <row r="161" spans="1:8">
      <c r="A161" s="3">
        <v>3647</v>
      </c>
      <c r="B161" s="3">
        <v>7763324.4400000004</v>
      </c>
      <c r="C161" s="3">
        <f t="shared" si="4"/>
        <v>1.0795262607536514E-3</v>
      </c>
      <c r="D161" t="s">
        <v>167</v>
      </c>
      <c r="E161" s="9" t="s">
        <v>221</v>
      </c>
      <c r="F161" s="15" t="s">
        <v>273</v>
      </c>
      <c r="G161" s="4">
        <v>5.6083738110000004E-6</v>
      </c>
      <c r="H161" s="4">
        <v>5.6083895030000001E-6</v>
      </c>
    </row>
    <row r="162" spans="1:8">
      <c r="A162" s="3">
        <v>3957</v>
      </c>
      <c r="B162" s="3">
        <v>2842804.06</v>
      </c>
      <c r="C162" s="3">
        <f t="shared" si="4"/>
        <v>3.9530508619926993E-4</v>
      </c>
      <c r="D162" t="s">
        <v>125</v>
      </c>
      <c r="E162" s="9" t="s">
        <v>186</v>
      </c>
      <c r="F162" s="15" t="s">
        <v>273</v>
      </c>
      <c r="G162" s="4">
        <v>1.7846564890000001E-6</v>
      </c>
      <c r="H162" s="4">
        <v>1.7846580730000001E-6</v>
      </c>
    </row>
    <row r="163" spans="1:8">
      <c r="A163" s="3">
        <v>3233</v>
      </c>
      <c r="B163" s="3">
        <v>2214000.75</v>
      </c>
      <c r="C163" s="3">
        <f t="shared" ref="C163:C164" si="5">(B163*100)/$B$166</f>
        <v>3.0786707027708349E-4</v>
      </c>
      <c r="D163" t="s">
        <v>170</v>
      </c>
      <c r="E163" s="9" t="s">
        <v>218</v>
      </c>
      <c r="F163" s="15" t="s">
        <v>273</v>
      </c>
      <c r="G163" s="4">
        <v>1.8477735369999999E-9</v>
      </c>
      <c r="H163" s="4">
        <v>1.847773539E-9</v>
      </c>
    </row>
    <row r="164" spans="1:8">
      <c r="A164" s="3">
        <v>414</v>
      </c>
      <c r="B164" s="3">
        <v>1060256.0149999999</v>
      </c>
      <c r="C164" s="3">
        <f t="shared" si="5"/>
        <v>1.474335151339517E-4</v>
      </c>
      <c r="D164" t="s">
        <v>17</v>
      </c>
      <c r="E164" s="9" t="s">
        <v>61</v>
      </c>
      <c r="F164" s="15" t="s">
        <v>273</v>
      </c>
      <c r="G164" s="4">
        <v>1.6948180020000001E-8</v>
      </c>
      <c r="H164" s="4">
        <v>1.6948180170000001E-8</v>
      </c>
    </row>
    <row r="166" spans="1:8">
      <c r="B166" s="3">
        <f>SUM(B3:B164)</f>
        <v>719141786748.21472</v>
      </c>
      <c r="C166" s="3">
        <f>SUM(C3:C164)</f>
        <v>100</v>
      </c>
    </row>
  </sheetData>
  <autoFilter ref="A2:E164" xr:uid="{890B26C4-6DF5-4EC5-A6CB-3A579A033AFA}">
    <sortState xmlns:xlrd2="http://schemas.microsoft.com/office/spreadsheetml/2017/richdata2" ref="A3:E164">
      <sortCondition descending="1" ref="C2:C164"/>
    </sortState>
  </autoFilter>
  <conditionalFormatting sqref="C3:C16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8740157499999996" bottom="0.78740157499999996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BF047F-1ACA-40EE-934A-3796F06C2136}">
  <dimension ref="A1:E114"/>
  <sheetViews>
    <sheetView workbookViewId="0">
      <selection activeCell="D1" sqref="D1:D51"/>
    </sheetView>
  </sheetViews>
  <sheetFormatPr defaultRowHeight="15"/>
  <cols>
    <col min="1" max="1" width="74.42578125" bestFit="1" customWidth="1"/>
    <col min="2" max="2" width="8.5703125" bestFit="1" customWidth="1"/>
    <col min="3" max="3" width="11.28515625" bestFit="1" customWidth="1"/>
    <col min="4" max="4" width="17.42578125" bestFit="1" customWidth="1"/>
    <col min="5" max="5" width="150" customWidth="1"/>
  </cols>
  <sheetData>
    <row r="1" spans="1:5" ht="15.75">
      <c r="A1" s="12" t="s">
        <v>337</v>
      </c>
      <c r="B1" s="12" t="s">
        <v>251</v>
      </c>
      <c r="C1" s="12" t="s">
        <v>252</v>
      </c>
      <c r="D1" s="12" t="s">
        <v>421</v>
      </c>
      <c r="E1" s="12" t="s">
        <v>338</v>
      </c>
    </row>
    <row r="2" spans="1:5">
      <c r="A2" t="s">
        <v>343</v>
      </c>
      <c r="B2" s="17">
        <v>0.24279999999999999</v>
      </c>
      <c r="C2" s="15" t="s">
        <v>335</v>
      </c>
      <c r="D2" s="15" t="s">
        <v>417</v>
      </c>
      <c r="E2" t="s">
        <v>303</v>
      </c>
    </row>
    <row r="3" spans="1:5">
      <c r="A3" t="s">
        <v>345</v>
      </c>
      <c r="B3" s="17">
        <v>9.0499999999999997E-2</v>
      </c>
      <c r="C3" s="15" t="s">
        <v>335</v>
      </c>
      <c r="D3" s="15" t="s">
        <v>417</v>
      </c>
      <c r="E3" t="s">
        <v>299</v>
      </c>
    </row>
    <row r="4" spans="1:5">
      <c r="A4" t="s">
        <v>347</v>
      </c>
      <c r="B4" s="17">
        <v>8.3472000000000008</v>
      </c>
      <c r="C4" s="15" t="s">
        <v>335</v>
      </c>
      <c r="D4" s="15" t="s">
        <v>417</v>
      </c>
      <c r="E4" t="s">
        <v>332</v>
      </c>
    </row>
    <row r="5" spans="1:5">
      <c r="A5" t="s">
        <v>353</v>
      </c>
      <c r="B5" s="17">
        <v>1.0633999999999999</v>
      </c>
      <c r="C5" s="15" t="s">
        <v>335</v>
      </c>
      <c r="D5" s="15" t="s">
        <v>417</v>
      </c>
      <c r="E5" t="s">
        <v>306</v>
      </c>
    </row>
    <row r="6" spans="1:5">
      <c r="A6" t="s">
        <v>355</v>
      </c>
      <c r="B6" s="17">
        <v>2.4510000000000001</v>
      </c>
      <c r="C6" s="15" t="s">
        <v>335</v>
      </c>
      <c r="D6" s="15" t="s">
        <v>417</v>
      </c>
      <c r="E6" t="s">
        <v>244</v>
      </c>
    </row>
    <row r="7" spans="1:5">
      <c r="A7" t="s">
        <v>360</v>
      </c>
      <c r="B7" s="17">
        <v>1.0951</v>
      </c>
      <c r="C7" s="15" t="s">
        <v>335</v>
      </c>
      <c r="D7" s="15" t="s">
        <v>417</v>
      </c>
      <c r="E7" t="s">
        <v>312</v>
      </c>
    </row>
    <row r="8" spans="1:5">
      <c r="A8" t="s">
        <v>361</v>
      </c>
      <c r="B8" s="17">
        <v>15.7659</v>
      </c>
      <c r="C8" s="15" t="s">
        <v>335</v>
      </c>
      <c r="D8" s="15" t="s">
        <v>417</v>
      </c>
      <c r="E8" t="s">
        <v>302</v>
      </c>
    </row>
    <row r="9" spans="1:5">
      <c r="A9" t="s">
        <v>363</v>
      </c>
      <c r="B9" s="17">
        <v>7.2892001585708299E-2</v>
      </c>
      <c r="C9" s="15" t="s">
        <v>335</v>
      </c>
      <c r="D9" s="15" t="s">
        <v>417</v>
      </c>
      <c r="E9" t="s">
        <v>308</v>
      </c>
    </row>
    <row r="10" spans="1:5">
      <c r="A10" t="s">
        <v>364</v>
      </c>
      <c r="B10" s="17">
        <v>0.27499640633348399</v>
      </c>
      <c r="C10" s="15" t="s">
        <v>335</v>
      </c>
      <c r="D10" s="15" t="s">
        <v>417</v>
      </c>
      <c r="E10" t="s">
        <v>309</v>
      </c>
    </row>
    <row r="11" spans="1:5">
      <c r="A11" t="s">
        <v>366</v>
      </c>
      <c r="B11" s="17">
        <v>3.34551428568613</v>
      </c>
      <c r="C11" s="15" t="s">
        <v>335</v>
      </c>
      <c r="D11" s="15" t="s">
        <v>417</v>
      </c>
      <c r="E11" t="s">
        <v>231</v>
      </c>
    </row>
    <row r="12" spans="1:5">
      <c r="A12" t="s">
        <v>367</v>
      </c>
      <c r="B12" s="17">
        <v>10.049512057530199</v>
      </c>
      <c r="C12" s="15" t="s">
        <v>335</v>
      </c>
      <c r="D12" s="15" t="s">
        <v>417</v>
      </c>
      <c r="E12" t="s">
        <v>234</v>
      </c>
    </row>
    <row r="13" spans="1:5">
      <c r="A13" t="s">
        <v>368</v>
      </c>
      <c r="B13" s="17">
        <v>7.6583634027211106E-2</v>
      </c>
      <c r="C13" s="15" t="s">
        <v>335</v>
      </c>
      <c r="D13" s="15" t="s">
        <v>417</v>
      </c>
      <c r="E13" t="s">
        <v>311</v>
      </c>
    </row>
    <row r="14" spans="1:5">
      <c r="A14" t="s">
        <v>369</v>
      </c>
      <c r="B14" s="17">
        <v>0.99768166906869105</v>
      </c>
      <c r="C14" s="15" t="s">
        <v>335</v>
      </c>
      <c r="D14" s="15" t="s">
        <v>417</v>
      </c>
      <c r="E14" t="s">
        <v>238</v>
      </c>
    </row>
    <row r="15" spans="1:5">
      <c r="A15" t="s">
        <v>370</v>
      </c>
      <c r="B15" s="17">
        <v>1.50662565945336</v>
      </c>
      <c r="C15" s="15" t="s">
        <v>335</v>
      </c>
      <c r="D15" s="15" t="s">
        <v>417</v>
      </c>
      <c r="E15" t="s">
        <v>239</v>
      </c>
    </row>
    <row r="16" spans="1:5">
      <c r="A16" t="s">
        <v>373</v>
      </c>
      <c r="B16" s="17">
        <v>6.2157858914198297E-2</v>
      </c>
      <c r="C16" s="15" t="s">
        <v>335</v>
      </c>
      <c r="D16" s="15" t="s">
        <v>417</v>
      </c>
      <c r="E16" t="s">
        <v>315</v>
      </c>
    </row>
    <row r="17" spans="1:5">
      <c r="A17" t="s">
        <v>375</v>
      </c>
      <c r="B17" s="17">
        <v>0.101628387651444</v>
      </c>
      <c r="C17" s="15" t="s">
        <v>335</v>
      </c>
      <c r="D17" s="15" t="s">
        <v>417</v>
      </c>
      <c r="E17" t="s">
        <v>321</v>
      </c>
    </row>
    <row r="18" spans="1:5">
      <c r="A18" t="s">
        <v>381</v>
      </c>
      <c r="B18" s="17">
        <v>3.5043707992487301E-2</v>
      </c>
      <c r="C18" s="15" t="s">
        <v>335</v>
      </c>
      <c r="D18" s="15" t="s">
        <v>417</v>
      </c>
      <c r="E18" t="s">
        <v>249</v>
      </c>
    </row>
    <row r="19" spans="1:5">
      <c r="A19" t="s">
        <v>386</v>
      </c>
      <c r="B19" s="17">
        <v>2.8091541921583599E-2</v>
      </c>
      <c r="C19" s="15" t="s">
        <v>335</v>
      </c>
      <c r="D19" s="15" t="s">
        <v>417</v>
      </c>
      <c r="E19" t="s">
        <v>298</v>
      </c>
    </row>
    <row r="20" spans="1:5">
      <c r="A20" t="s">
        <v>387</v>
      </c>
      <c r="B20" s="17">
        <v>1.60622024652897E-2</v>
      </c>
      <c r="C20" s="15" t="s">
        <v>335</v>
      </c>
      <c r="D20" s="15" t="s">
        <v>417</v>
      </c>
      <c r="E20" t="s">
        <v>301</v>
      </c>
    </row>
    <row r="21" spans="1:5">
      <c r="A21" t="s">
        <v>346</v>
      </c>
      <c r="B21" s="17">
        <v>0.1237</v>
      </c>
      <c r="C21" s="15" t="s">
        <v>335</v>
      </c>
      <c r="D21" s="15" t="s">
        <v>416</v>
      </c>
      <c r="E21" t="s">
        <v>304</v>
      </c>
    </row>
    <row r="22" spans="1:5">
      <c r="A22" t="s">
        <v>351</v>
      </c>
      <c r="B22" s="17">
        <v>0.1037</v>
      </c>
      <c r="C22" s="15" t="s">
        <v>335</v>
      </c>
      <c r="D22" s="15" t="s">
        <v>418</v>
      </c>
      <c r="E22" t="s">
        <v>241</v>
      </c>
    </row>
    <row r="23" spans="1:5">
      <c r="A23" t="s">
        <v>362</v>
      </c>
      <c r="B23" s="17">
        <v>1.58078641367842E-2</v>
      </c>
      <c r="C23" s="15" t="s">
        <v>335</v>
      </c>
      <c r="D23" s="15" t="s">
        <v>418</v>
      </c>
      <c r="E23" t="s">
        <v>307</v>
      </c>
    </row>
    <row r="24" spans="1:5">
      <c r="A24" t="s">
        <v>371</v>
      </c>
      <c r="B24" s="17">
        <v>5.9982697953140603E-2</v>
      </c>
      <c r="C24" s="15" t="s">
        <v>335</v>
      </c>
      <c r="D24" s="15" t="s">
        <v>418</v>
      </c>
      <c r="E24" t="s">
        <v>313</v>
      </c>
    </row>
    <row r="25" spans="1:5">
      <c r="A25" t="s">
        <v>372</v>
      </c>
      <c r="B25" s="17">
        <v>5.9982697953140603E-2</v>
      </c>
      <c r="C25" s="15" t="s">
        <v>335</v>
      </c>
      <c r="D25" s="15" t="s">
        <v>418</v>
      </c>
      <c r="E25" t="s">
        <v>314</v>
      </c>
    </row>
    <row r="26" spans="1:5">
      <c r="A26" t="s">
        <v>374</v>
      </c>
      <c r="B26" s="17">
        <v>3.43034893460267E-2</v>
      </c>
      <c r="C26" s="15" t="s">
        <v>335</v>
      </c>
      <c r="D26" s="15" t="s">
        <v>420</v>
      </c>
      <c r="E26" t="s">
        <v>318</v>
      </c>
    </row>
    <row r="27" spans="1:5">
      <c r="A27" t="s">
        <v>339</v>
      </c>
      <c r="B27" s="17">
        <v>0.95909999999999995</v>
      </c>
      <c r="C27" s="15" t="s">
        <v>335</v>
      </c>
      <c r="D27" s="15" t="s">
        <v>415</v>
      </c>
      <c r="E27" t="s">
        <v>282</v>
      </c>
    </row>
    <row r="28" spans="1:5">
      <c r="A28" t="s">
        <v>340</v>
      </c>
      <c r="B28" s="17">
        <v>0.1736</v>
      </c>
      <c r="C28" s="15" t="s">
        <v>335</v>
      </c>
      <c r="D28" s="15" t="s">
        <v>415</v>
      </c>
      <c r="E28" t="s">
        <v>229</v>
      </c>
    </row>
    <row r="29" spans="1:5">
      <c r="A29" t="s">
        <v>341</v>
      </c>
      <c r="B29" s="17">
        <v>1.0795999999999999</v>
      </c>
      <c r="C29" s="15" t="s">
        <v>335</v>
      </c>
      <c r="D29" s="15" t="s">
        <v>415</v>
      </c>
      <c r="E29" t="s">
        <v>281</v>
      </c>
    </row>
    <row r="30" spans="1:5">
      <c r="A30" t="s">
        <v>342</v>
      </c>
      <c r="B30" s="17">
        <v>0.32850000000000001</v>
      </c>
      <c r="C30" s="15" t="s">
        <v>335</v>
      </c>
      <c r="D30" s="15" t="s">
        <v>415</v>
      </c>
      <c r="E30" t="s">
        <v>287</v>
      </c>
    </row>
    <row r="31" spans="1:5">
      <c r="A31" t="s">
        <v>344</v>
      </c>
      <c r="B31" s="17">
        <v>0.16739999999999999</v>
      </c>
      <c r="C31" s="15" t="s">
        <v>335</v>
      </c>
      <c r="D31" s="15" t="s">
        <v>415</v>
      </c>
      <c r="E31" t="s">
        <v>297</v>
      </c>
    </row>
    <row r="32" spans="1:5">
      <c r="A32" t="s">
        <v>348</v>
      </c>
      <c r="B32" s="17">
        <v>0.65169999999999995</v>
      </c>
      <c r="C32" s="15" t="s">
        <v>335</v>
      </c>
      <c r="D32" s="15" t="s">
        <v>415</v>
      </c>
      <c r="E32" t="s">
        <v>286</v>
      </c>
    </row>
    <row r="33" spans="1:5">
      <c r="A33" t="s">
        <v>349</v>
      </c>
      <c r="B33" s="17">
        <v>1.1493</v>
      </c>
      <c r="C33" s="15" t="s">
        <v>335</v>
      </c>
      <c r="D33" s="15" t="s">
        <v>415</v>
      </c>
      <c r="E33" t="s">
        <v>292</v>
      </c>
    </row>
    <row r="34" spans="1:5">
      <c r="A34" t="s">
        <v>350</v>
      </c>
      <c r="B34" s="17">
        <v>6.9699999999999998E-2</v>
      </c>
      <c r="C34" s="15" t="s">
        <v>335</v>
      </c>
      <c r="D34" s="15" t="s">
        <v>415</v>
      </c>
      <c r="E34" t="s">
        <v>293</v>
      </c>
    </row>
    <row r="35" spans="1:5">
      <c r="A35" t="s">
        <v>352</v>
      </c>
      <c r="B35" s="17">
        <v>0.55740000000000001</v>
      </c>
      <c r="C35" s="15" t="s">
        <v>335</v>
      </c>
      <c r="D35" s="15" t="s">
        <v>415</v>
      </c>
      <c r="E35" t="s">
        <v>284</v>
      </c>
    </row>
    <row r="36" spans="1:5">
      <c r="A36" t="s">
        <v>354</v>
      </c>
      <c r="B36" s="17">
        <v>0.10100000000000001</v>
      </c>
      <c r="C36" s="15" t="s">
        <v>335</v>
      </c>
      <c r="D36" s="15" t="s">
        <v>415</v>
      </c>
      <c r="E36" t="s">
        <v>288</v>
      </c>
    </row>
    <row r="37" spans="1:5">
      <c r="A37" t="s">
        <v>358</v>
      </c>
      <c r="B37" s="17">
        <v>0.93459999999999999</v>
      </c>
      <c r="C37" s="15" t="s">
        <v>335</v>
      </c>
      <c r="D37" s="15" t="s">
        <v>415</v>
      </c>
      <c r="E37" t="s">
        <v>227</v>
      </c>
    </row>
    <row r="38" spans="1:5">
      <c r="A38" t="s">
        <v>359</v>
      </c>
      <c r="B38" s="17">
        <v>7.2240000000000002</v>
      </c>
      <c r="C38" s="15" t="s">
        <v>335</v>
      </c>
      <c r="D38" s="15" t="s">
        <v>415</v>
      </c>
      <c r="E38" t="s">
        <v>290</v>
      </c>
    </row>
    <row r="39" spans="1:5">
      <c r="A39" t="s">
        <v>365</v>
      </c>
      <c r="B39" s="17">
        <v>0.69921046025385603</v>
      </c>
      <c r="C39" s="15" t="s">
        <v>335</v>
      </c>
      <c r="D39" s="15" t="s">
        <v>415</v>
      </c>
      <c r="E39" t="s">
        <v>310</v>
      </c>
    </row>
    <row r="40" spans="1:5">
      <c r="A40" t="s">
        <v>376</v>
      </c>
      <c r="B40" s="17">
        <v>7.2055077572821397E-3</v>
      </c>
      <c r="C40" s="15" t="s">
        <v>335</v>
      </c>
      <c r="D40" s="15" t="s">
        <v>415</v>
      </c>
      <c r="E40" t="s">
        <v>283</v>
      </c>
    </row>
    <row r="41" spans="1:5">
      <c r="A41" t="s">
        <v>377</v>
      </c>
      <c r="B41" s="17">
        <v>1.0423181898376301E-2</v>
      </c>
      <c r="C41" s="15" t="s">
        <v>335</v>
      </c>
      <c r="D41" s="15" t="s">
        <v>415</v>
      </c>
      <c r="E41" t="s">
        <v>223</v>
      </c>
    </row>
    <row r="42" spans="1:5">
      <c r="A42" t="s">
        <v>378</v>
      </c>
      <c r="B42" s="17">
        <v>9.8830357016764497E-3</v>
      </c>
      <c r="C42" s="15" t="s">
        <v>335</v>
      </c>
      <c r="D42" s="15" t="s">
        <v>415</v>
      </c>
      <c r="E42" t="s">
        <v>285</v>
      </c>
    </row>
    <row r="43" spans="1:5">
      <c r="A43" t="s">
        <v>379</v>
      </c>
      <c r="B43" s="17">
        <v>1.1553685141243299E-2</v>
      </c>
      <c r="C43" s="15" t="s">
        <v>335</v>
      </c>
      <c r="D43" s="15" t="s">
        <v>415</v>
      </c>
      <c r="E43" t="s">
        <v>224</v>
      </c>
    </row>
    <row r="44" spans="1:5">
      <c r="A44" t="s">
        <v>380</v>
      </c>
      <c r="B44" s="17">
        <v>1.1553685141243299E-2</v>
      </c>
      <c r="C44" s="15" t="s">
        <v>335</v>
      </c>
      <c r="D44" s="15" t="s">
        <v>415</v>
      </c>
      <c r="E44" t="s">
        <v>289</v>
      </c>
    </row>
    <row r="45" spans="1:5">
      <c r="A45" t="s">
        <v>382</v>
      </c>
      <c r="B45" s="17">
        <v>4.8543361508517797E-3</v>
      </c>
      <c r="C45" s="15" t="s">
        <v>335</v>
      </c>
      <c r="D45" s="15" t="s">
        <v>415</v>
      </c>
      <c r="E45" t="s">
        <v>291</v>
      </c>
    </row>
    <row r="46" spans="1:5">
      <c r="A46" t="s">
        <v>383</v>
      </c>
      <c r="B46" s="17">
        <v>2.0120819714049099E-2</v>
      </c>
      <c r="C46" s="15" t="s">
        <v>335</v>
      </c>
      <c r="D46" s="15" t="s">
        <v>415</v>
      </c>
      <c r="E46" t="s">
        <v>294</v>
      </c>
    </row>
    <row r="47" spans="1:5">
      <c r="A47" t="s">
        <v>384</v>
      </c>
      <c r="B47" s="17">
        <v>0.16520707458430101</v>
      </c>
      <c r="C47" s="15" t="s">
        <v>335</v>
      </c>
      <c r="D47" s="15" t="s">
        <v>415</v>
      </c>
      <c r="E47" t="s">
        <v>295</v>
      </c>
    </row>
    <row r="48" spans="1:5">
      <c r="A48" t="s">
        <v>385</v>
      </c>
      <c r="B48" s="17">
        <v>0.16958064952871099</v>
      </c>
      <c r="C48" s="15" t="s">
        <v>335</v>
      </c>
      <c r="D48" s="15" t="s">
        <v>415</v>
      </c>
      <c r="E48" t="s">
        <v>296</v>
      </c>
    </row>
    <row r="49" spans="1:5">
      <c r="A49" t="s">
        <v>356</v>
      </c>
      <c r="B49" s="17">
        <v>0.3931</v>
      </c>
      <c r="C49" s="15" t="s">
        <v>335</v>
      </c>
      <c r="D49" s="15" t="s">
        <v>419</v>
      </c>
      <c r="E49" t="s">
        <v>317</v>
      </c>
    </row>
    <row r="50" spans="1:5">
      <c r="A50" t="s">
        <v>357</v>
      </c>
      <c r="B50" s="17">
        <v>0.38769999999999999</v>
      </c>
      <c r="C50" s="15" t="s">
        <v>335</v>
      </c>
      <c r="D50" s="15" t="s">
        <v>419</v>
      </c>
      <c r="E50" t="s">
        <v>233</v>
      </c>
    </row>
    <row r="51" spans="1:5">
      <c r="A51" t="s">
        <v>388</v>
      </c>
      <c r="B51" s="17">
        <v>6.1824811503501997E-2</v>
      </c>
      <c r="C51" s="15" t="s">
        <v>335</v>
      </c>
      <c r="D51" s="15" t="s">
        <v>419</v>
      </c>
      <c r="E51" t="s">
        <v>305</v>
      </c>
    </row>
    <row r="52" spans="1:5">
      <c r="A52" t="s">
        <v>389</v>
      </c>
      <c r="B52" s="17">
        <v>2.9861390793466201E-3</v>
      </c>
      <c r="C52" s="15" t="s">
        <v>259</v>
      </c>
      <c r="D52" s="15"/>
      <c r="E52" t="s">
        <v>248</v>
      </c>
    </row>
    <row r="53" spans="1:5">
      <c r="A53" t="s">
        <v>391</v>
      </c>
      <c r="B53" s="17">
        <v>0.45376242169925601</v>
      </c>
      <c r="C53" s="15" t="s">
        <v>336</v>
      </c>
      <c r="D53" s="15"/>
      <c r="E53" t="s">
        <v>390</v>
      </c>
    </row>
    <row r="54" spans="1:5">
      <c r="A54" t="s">
        <v>392</v>
      </c>
      <c r="B54" s="17">
        <v>1.11026869195066E-2</v>
      </c>
      <c r="C54" s="15" t="s">
        <v>336</v>
      </c>
      <c r="D54" s="15"/>
      <c r="E54" t="s">
        <v>300</v>
      </c>
    </row>
    <row r="55" spans="1:5">
      <c r="A55" t="s">
        <v>393</v>
      </c>
      <c r="B55" s="17">
        <v>6.5904307082900399E-3</v>
      </c>
      <c r="C55" s="15" t="s">
        <v>336</v>
      </c>
      <c r="D55" s="15"/>
      <c r="E55" t="s">
        <v>280</v>
      </c>
    </row>
    <row r="56" spans="1:5">
      <c r="A56" t="s">
        <v>394</v>
      </c>
      <c r="B56" s="17">
        <v>0.31449072236874998</v>
      </c>
      <c r="C56" s="15" t="s">
        <v>269</v>
      </c>
      <c r="D56" s="15"/>
      <c r="E56" t="s">
        <v>331</v>
      </c>
    </row>
    <row r="57" spans="1:5">
      <c r="A57" t="s">
        <v>395</v>
      </c>
      <c r="B57" s="17">
        <v>0.1986</v>
      </c>
      <c r="C57" s="15" t="s">
        <v>271</v>
      </c>
      <c r="D57" s="15"/>
      <c r="E57" t="s">
        <v>398</v>
      </c>
    </row>
    <row r="58" spans="1:5">
      <c r="A58" t="s">
        <v>396</v>
      </c>
      <c r="B58" s="17">
        <v>2.8894806967009499E-2</v>
      </c>
      <c r="C58" s="15" t="s">
        <v>271</v>
      </c>
      <c r="D58" s="15"/>
      <c r="E58" t="s">
        <v>247</v>
      </c>
    </row>
    <row r="59" spans="1:5">
      <c r="A59" t="s">
        <v>397</v>
      </c>
      <c r="B59" s="17">
        <v>1.4763277625691899E-2</v>
      </c>
      <c r="C59" s="15" t="s">
        <v>271</v>
      </c>
      <c r="D59" s="15"/>
      <c r="E59" t="s">
        <v>246</v>
      </c>
    </row>
    <row r="60" spans="1:5">
      <c r="A60" t="s">
        <v>399</v>
      </c>
      <c r="B60" s="17">
        <v>3.5358000000000001</v>
      </c>
      <c r="C60" s="15" t="s">
        <v>273</v>
      </c>
      <c r="D60" s="15"/>
      <c r="E60" t="s">
        <v>322</v>
      </c>
    </row>
    <row r="61" spans="1:5">
      <c r="A61" t="s">
        <v>400</v>
      </c>
      <c r="B61" s="17">
        <v>4.5594999999999999</v>
      </c>
      <c r="C61" s="15" t="s">
        <v>273</v>
      </c>
      <c r="D61" s="15"/>
      <c r="E61" t="s">
        <v>330</v>
      </c>
    </row>
    <row r="62" spans="1:5">
      <c r="A62" t="s">
        <v>401</v>
      </c>
      <c r="B62" s="17">
        <v>0.1206</v>
      </c>
      <c r="C62" s="15" t="s">
        <v>273</v>
      </c>
      <c r="D62" s="15"/>
      <c r="E62" t="s">
        <v>334</v>
      </c>
    </row>
    <row r="63" spans="1:5">
      <c r="A63" t="s">
        <v>402</v>
      </c>
      <c r="B63" s="17">
        <v>7.3928000000000003</v>
      </c>
      <c r="C63" s="15" t="s">
        <v>273</v>
      </c>
      <c r="D63" s="15"/>
      <c r="E63" t="s">
        <v>333</v>
      </c>
    </row>
    <row r="64" spans="1:5">
      <c r="A64" t="s">
        <v>403</v>
      </c>
      <c r="B64" s="17">
        <v>7.4683000000000002</v>
      </c>
      <c r="C64" s="15" t="s">
        <v>273</v>
      </c>
      <c r="D64" s="15"/>
      <c r="E64" t="s">
        <v>323</v>
      </c>
    </row>
    <row r="65" spans="1:5">
      <c r="A65" t="s">
        <v>404</v>
      </c>
      <c r="B65" s="17">
        <v>3.1101000000000001</v>
      </c>
      <c r="C65" s="15" t="s">
        <v>273</v>
      </c>
      <c r="D65" s="15"/>
      <c r="E65" t="s">
        <v>316</v>
      </c>
    </row>
    <row r="66" spans="1:5">
      <c r="A66" t="s">
        <v>405</v>
      </c>
      <c r="B66" s="17">
        <v>3.0186886313700798</v>
      </c>
      <c r="C66" s="15" t="s">
        <v>273</v>
      </c>
      <c r="D66" s="15"/>
      <c r="E66" t="s">
        <v>319</v>
      </c>
    </row>
    <row r="67" spans="1:5">
      <c r="A67" t="s">
        <v>406</v>
      </c>
      <c r="B67" s="17">
        <v>3.0186886313700798</v>
      </c>
      <c r="C67" s="15" t="s">
        <v>273</v>
      </c>
      <c r="D67" s="15"/>
      <c r="E67" t="s">
        <v>320</v>
      </c>
    </row>
    <row r="68" spans="1:5">
      <c r="A68" t="s">
        <v>407</v>
      </c>
      <c r="B68" s="17">
        <v>2.2335996692157001</v>
      </c>
      <c r="C68" s="15" t="s">
        <v>273</v>
      </c>
      <c r="D68" s="15"/>
      <c r="E68" t="s">
        <v>324</v>
      </c>
    </row>
    <row r="69" spans="1:5">
      <c r="A69" t="s">
        <v>408</v>
      </c>
      <c r="B69" s="17">
        <v>2.2335996692157001</v>
      </c>
      <c r="C69" s="15" t="s">
        <v>273</v>
      </c>
      <c r="D69" s="15"/>
      <c r="E69" t="s">
        <v>325</v>
      </c>
    </row>
    <row r="70" spans="1:5">
      <c r="A70" t="s">
        <v>409</v>
      </c>
      <c r="B70" s="17">
        <v>0.203742840146347</v>
      </c>
      <c r="C70" s="15" t="s">
        <v>273</v>
      </c>
      <c r="D70" s="15"/>
      <c r="E70" t="s">
        <v>326</v>
      </c>
    </row>
    <row r="71" spans="1:5">
      <c r="A71" t="s">
        <v>410</v>
      </c>
      <c r="B71" s="17">
        <v>0.203742840146347</v>
      </c>
      <c r="C71" s="15" t="s">
        <v>273</v>
      </c>
      <c r="D71" s="15"/>
      <c r="E71" t="s">
        <v>327</v>
      </c>
    </row>
    <row r="72" spans="1:5">
      <c r="A72" t="s">
        <v>411</v>
      </c>
      <c r="B72" s="17">
        <v>0.203742840146347</v>
      </c>
      <c r="C72" s="15" t="s">
        <v>273</v>
      </c>
      <c r="D72" s="15"/>
      <c r="E72" t="s">
        <v>328</v>
      </c>
    </row>
    <row r="73" spans="1:5">
      <c r="A73" t="s">
        <v>412</v>
      </c>
      <c r="B73" s="17">
        <v>0.203742840146347</v>
      </c>
      <c r="C73" s="15" t="s">
        <v>273</v>
      </c>
      <c r="D73" s="15"/>
      <c r="E73" t="s">
        <v>329</v>
      </c>
    </row>
    <row r="74" spans="1:5">
      <c r="A74" t="s">
        <v>413</v>
      </c>
      <c r="B74" s="17">
        <v>6.9872747344040698E-2</v>
      </c>
      <c r="C74" s="15" t="s">
        <v>273</v>
      </c>
      <c r="D74" s="15"/>
      <c r="E74" t="s">
        <v>250</v>
      </c>
    </row>
    <row r="75" spans="1:5">
      <c r="B75" s="16"/>
      <c r="C75" s="15"/>
      <c r="D75" s="15"/>
    </row>
    <row r="76" spans="1:5">
      <c r="B76" s="16"/>
      <c r="C76" s="15"/>
      <c r="D76" s="15"/>
    </row>
    <row r="77" spans="1:5">
      <c r="B77" s="15"/>
      <c r="C77" s="15"/>
      <c r="D77" s="15"/>
    </row>
    <row r="78" spans="1:5">
      <c r="B78" s="16"/>
      <c r="C78" s="15"/>
      <c r="D78" s="15"/>
    </row>
    <row r="79" spans="1:5">
      <c r="B79" s="16"/>
      <c r="C79" s="15"/>
      <c r="D79" s="15"/>
    </row>
    <row r="80" spans="1:5">
      <c r="B80" s="16"/>
      <c r="C80" s="15"/>
      <c r="D80" s="15"/>
    </row>
    <row r="81" spans="2:4">
      <c r="B81" s="16"/>
      <c r="C81" s="15"/>
      <c r="D81" s="15"/>
    </row>
    <row r="82" spans="2:4">
      <c r="B82" s="16"/>
      <c r="C82" s="15"/>
      <c r="D82" s="15"/>
    </row>
    <row r="83" spans="2:4">
      <c r="B83" s="16"/>
      <c r="C83" s="15"/>
      <c r="D83" s="15"/>
    </row>
    <row r="84" spans="2:4">
      <c r="B84" s="16"/>
      <c r="C84" s="15"/>
      <c r="D84" s="15"/>
    </row>
    <row r="85" spans="2:4">
      <c r="B85" s="16"/>
      <c r="C85" s="15"/>
      <c r="D85" s="15"/>
    </row>
    <row r="86" spans="2:4">
      <c r="B86" s="16"/>
      <c r="C86" s="15"/>
      <c r="D86" s="15"/>
    </row>
    <row r="87" spans="2:4">
      <c r="B87" s="16"/>
      <c r="C87" s="15"/>
      <c r="D87" s="15"/>
    </row>
    <row r="88" spans="2:4">
      <c r="B88" s="16"/>
      <c r="C88" s="15"/>
      <c r="D88" s="15"/>
    </row>
    <row r="89" spans="2:4">
      <c r="B89" s="16"/>
      <c r="C89" s="15"/>
      <c r="D89" s="15"/>
    </row>
    <row r="90" spans="2:4">
      <c r="B90" s="16"/>
      <c r="C90" s="15"/>
      <c r="D90" s="15"/>
    </row>
    <row r="91" spans="2:4">
      <c r="B91" s="16"/>
      <c r="C91" s="15"/>
      <c r="D91" s="15"/>
    </row>
    <row r="92" spans="2:4">
      <c r="B92" s="16"/>
      <c r="C92" s="15"/>
      <c r="D92" s="15"/>
    </row>
    <row r="93" spans="2:4">
      <c r="B93" s="16"/>
      <c r="C93" s="15"/>
      <c r="D93" s="15"/>
    </row>
    <row r="94" spans="2:4">
      <c r="B94" s="16"/>
      <c r="C94" s="15"/>
      <c r="D94" s="15"/>
    </row>
    <row r="95" spans="2:4">
      <c r="B95" s="16"/>
      <c r="C95" s="15"/>
      <c r="D95" s="15"/>
    </row>
    <row r="96" spans="2:4">
      <c r="B96" s="16"/>
      <c r="C96" s="15"/>
      <c r="D96" s="15"/>
    </row>
    <row r="97" spans="2:4">
      <c r="B97" s="16"/>
      <c r="C97" s="15"/>
      <c r="D97" s="15"/>
    </row>
    <row r="98" spans="2:4">
      <c r="B98" s="16"/>
      <c r="C98" s="15"/>
      <c r="D98" s="15"/>
    </row>
    <row r="99" spans="2:4">
      <c r="B99" s="16"/>
      <c r="C99" s="15"/>
      <c r="D99" s="15"/>
    </row>
    <row r="100" spans="2:4">
      <c r="B100" s="16"/>
      <c r="C100" s="15"/>
      <c r="D100" s="15"/>
    </row>
    <row r="101" spans="2:4">
      <c r="B101" s="16"/>
      <c r="C101" s="15"/>
      <c r="D101" s="15"/>
    </row>
    <row r="102" spans="2:4">
      <c r="B102" s="16"/>
      <c r="C102" s="15"/>
      <c r="D102" s="15"/>
    </row>
    <row r="103" spans="2:4">
      <c r="B103" s="16"/>
      <c r="C103" s="15"/>
      <c r="D103" s="15"/>
    </row>
    <row r="104" spans="2:4">
      <c r="B104" s="16"/>
      <c r="C104" s="15"/>
      <c r="D104" s="15"/>
    </row>
    <row r="105" spans="2:4">
      <c r="B105" s="16"/>
      <c r="C105" s="15"/>
      <c r="D105" s="15"/>
    </row>
    <row r="106" spans="2:4">
      <c r="B106" s="16"/>
      <c r="C106" s="15"/>
      <c r="D106" s="15"/>
    </row>
    <row r="107" spans="2:4">
      <c r="B107" s="16"/>
      <c r="C107" s="15"/>
      <c r="D107" s="15"/>
    </row>
    <row r="108" spans="2:4">
      <c r="B108" s="16"/>
      <c r="C108" s="15"/>
      <c r="D108" s="15"/>
    </row>
    <row r="109" spans="2:4">
      <c r="B109" s="16"/>
      <c r="C109" s="15"/>
      <c r="D109" s="15"/>
    </row>
    <row r="110" spans="2:4">
      <c r="B110" s="16"/>
      <c r="C110" s="15"/>
      <c r="D110" s="15"/>
    </row>
    <row r="111" spans="2:4">
      <c r="B111" s="16"/>
      <c r="C111" s="15"/>
      <c r="D111" s="15"/>
    </row>
    <row r="112" spans="2:4">
      <c r="B112" s="16"/>
      <c r="C112" s="15"/>
      <c r="D112" s="15"/>
    </row>
    <row r="113" spans="2:4">
      <c r="B113" s="16"/>
      <c r="C113" s="15"/>
      <c r="D113" s="15"/>
    </row>
    <row r="114" spans="2:4">
      <c r="B114" s="16"/>
      <c r="C114" s="15"/>
      <c r="D114" s="15"/>
    </row>
  </sheetData>
  <autoFilter ref="A1:E74" xr:uid="{079E6417-7A49-4F4E-BFDB-8633656A5279}">
    <sortState xmlns:xlrd2="http://schemas.microsoft.com/office/spreadsheetml/2017/richdata2" ref="A2:E74">
      <sortCondition ref="D1:D74"/>
    </sortState>
  </autoFilter>
  <conditionalFormatting sqref="B75:B76 B2 B78:B114">
    <cfRule type="colorScale" priority="2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3:B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460CD3-040E-4620-991C-2E06D0422D0E}">
  <dimension ref="A1:K36"/>
  <sheetViews>
    <sheetView workbookViewId="0">
      <selection activeCell="C5" sqref="C5"/>
    </sheetView>
  </sheetViews>
  <sheetFormatPr defaultRowHeight="15"/>
  <cols>
    <col min="1" max="1" width="27" bestFit="1" customWidth="1"/>
    <col min="2" max="2" width="15.28515625" bestFit="1" customWidth="1"/>
    <col min="3" max="3" width="11.5703125" bestFit="1" customWidth="1"/>
    <col min="6" max="6" width="11.28515625" bestFit="1" customWidth="1"/>
    <col min="7" max="7" width="15.28515625" bestFit="1" customWidth="1"/>
    <col min="8" max="8" width="10.7109375" bestFit="1" customWidth="1"/>
    <col min="10" max="10" width="32" bestFit="1" customWidth="1"/>
    <col min="11" max="11" width="14" bestFit="1" customWidth="1"/>
  </cols>
  <sheetData>
    <row r="1" spans="1:11" ht="15.75">
      <c r="A1" s="13" t="s">
        <v>252</v>
      </c>
      <c r="B1" s="13" t="s">
        <v>253</v>
      </c>
      <c r="C1" s="13" t="s">
        <v>254</v>
      </c>
      <c r="F1" s="13" t="s">
        <v>252</v>
      </c>
      <c r="G1" s="13" t="s">
        <v>253</v>
      </c>
      <c r="H1" s="13" t="s">
        <v>254</v>
      </c>
    </row>
    <row r="2" spans="1:11">
      <c r="A2" t="s">
        <v>255</v>
      </c>
      <c r="B2" s="19">
        <v>8.2603339292834629E-2</v>
      </c>
      <c r="C2">
        <v>0</v>
      </c>
      <c r="F2" t="s">
        <v>335</v>
      </c>
      <c r="G2" s="17">
        <v>67.281247160185444</v>
      </c>
      <c r="H2" s="17">
        <v>61.368283409393968</v>
      </c>
    </row>
    <row r="3" spans="1:11">
      <c r="A3" t="s">
        <v>256</v>
      </c>
      <c r="B3" s="19">
        <v>3.5637804317401687E-3</v>
      </c>
      <c r="C3">
        <v>0</v>
      </c>
      <c r="F3" t="s">
        <v>273</v>
      </c>
      <c r="G3" s="17">
        <v>25.883737275728848</v>
      </c>
      <c r="H3" s="17">
        <v>37.57652070910099</v>
      </c>
    </row>
    <row r="4" spans="1:11">
      <c r="A4" t="s">
        <v>257</v>
      </c>
      <c r="B4" s="19">
        <v>2.1637238335565309E-3</v>
      </c>
      <c r="C4">
        <v>0</v>
      </c>
      <c r="F4" t="s">
        <v>276</v>
      </c>
      <c r="G4" s="17">
        <v>1.8860035156259223</v>
      </c>
      <c r="H4">
        <v>0</v>
      </c>
    </row>
    <row r="5" spans="1:11">
      <c r="A5" s="14" t="s">
        <v>258</v>
      </c>
      <c r="B5" s="19">
        <v>34.806425253825743</v>
      </c>
      <c r="C5" s="19">
        <v>45.622689412629789</v>
      </c>
    </row>
    <row r="6" spans="1:11">
      <c r="A6" s="14" t="s">
        <v>259</v>
      </c>
      <c r="B6" s="19">
        <v>1.0114772532513971</v>
      </c>
      <c r="C6" s="19">
        <v>2.9861390793466201E-3</v>
      </c>
    </row>
    <row r="7" spans="1:11">
      <c r="A7" t="s">
        <v>260</v>
      </c>
      <c r="B7" s="19">
        <v>0.18264374712668366</v>
      </c>
      <c r="C7">
        <v>0</v>
      </c>
    </row>
    <row r="8" spans="1:11">
      <c r="A8" t="s">
        <v>261</v>
      </c>
      <c r="B8" s="19">
        <v>7.6494001409851478E-2</v>
      </c>
      <c r="C8">
        <v>0</v>
      </c>
    </row>
    <row r="9" spans="1:11">
      <c r="A9" t="s">
        <v>262</v>
      </c>
      <c r="B9" s="19">
        <v>3.3092246866158709E-3</v>
      </c>
      <c r="C9">
        <v>0</v>
      </c>
    </row>
    <row r="10" spans="1:11">
      <c r="A10" t="s">
        <v>263</v>
      </c>
      <c r="B10" s="19">
        <v>9.60947937844224E-2</v>
      </c>
      <c r="C10">
        <v>0</v>
      </c>
    </row>
    <row r="11" spans="1:11" ht="15.75">
      <c r="A11" s="14" t="s">
        <v>264</v>
      </c>
      <c r="B11" s="19">
        <v>0</v>
      </c>
      <c r="C11" s="19">
        <v>0.47145553932705264</v>
      </c>
      <c r="F11" s="13" t="s">
        <v>252</v>
      </c>
      <c r="G11" s="13" t="s">
        <v>253</v>
      </c>
      <c r="H11" s="13" t="s">
        <v>254</v>
      </c>
    </row>
    <row r="12" spans="1:11">
      <c r="A12" t="s">
        <v>265</v>
      </c>
      <c r="B12" s="19">
        <v>0.18175280201874863</v>
      </c>
      <c r="C12">
        <v>0</v>
      </c>
      <c r="F12" t="s">
        <v>273</v>
      </c>
      <c r="G12" s="17">
        <v>25.883737275728848</v>
      </c>
      <c r="H12" s="17">
        <v>37.57652070910099</v>
      </c>
    </row>
    <row r="13" spans="1:11">
      <c r="A13" s="14" t="s">
        <v>266</v>
      </c>
      <c r="B13" s="19">
        <v>0.15680633899656748</v>
      </c>
      <c r="C13" s="19">
        <v>0.1237</v>
      </c>
      <c r="F13" t="s">
        <v>276</v>
      </c>
      <c r="G13" s="17">
        <v>1.8860035156259223</v>
      </c>
      <c r="H13">
        <v>0</v>
      </c>
    </row>
    <row r="14" spans="1:11">
      <c r="A14" s="14" t="s">
        <v>267</v>
      </c>
      <c r="B14" s="19">
        <v>0.17984363393031641</v>
      </c>
      <c r="C14" s="19">
        <v>0.23947326004306541</v>
      </c>
      <c r="F14" s="14" t="s">
        <v>417</v>
      </c>
      <c r="G14" s="19">
        <v>34.806425253825743</v>
      </c>
      <c r="H14" s="19">
        <v>45.622689412629789</v>
      </c>
    </row>
    <row r="15" spans="1:11">
      <c r="A15" t="s">
        <v>268</v>
      </c>
      <c r="B15" s="19">
        <v>1.8203281333838532</v>
      </c>
      <c r="C15">
        <v>0</v>
      </c>
      <c r="F15" s="14" t="s">
        <v>416</v>
      </c>
      <c r="G15" s="19">
        <v>0.15680633899656748</v>
      </c>
      <c r="H15" s="19">
        <v>0.1237</v>
      </c>
      <c r="K15" s="17"/>
    </row>
    <row r="16" spans="1:11">
      <c r="A16" s="14" t="s">
        <v>269</v>
      </c>
      <c r="B16">
        <v>0</v>
      </c>
      <c r="C16" s="19">
        <v>0.31449072236874998</v>
      </c>
      <c r="F16" s="14" t="s">
        <v>418</v>
      </c>
      <c r="G16" s="19">
        <v>0.17984363393031641</v>
      </c>
      <c r="H16" s="19">
        <v>0.23947326004306541</v>
      </c>
    </row>
    <row r="17" spans="1:8">
      <c r="A17" t="s">
        <v>270</v>
      </c>
      <c r="B17" s="19">
        <v>2.2400905570938205E-2</v>
      </c>
      <c r="C17">
        <v>0</v>
      </c>
      <c r="F17" s="14" t="s">
        <v>415</v>
      </c>
      <c r="G17" s="19">
        <v>2.7644753920498744</v>
      </c>
      <c r="H17" s="19">
        <v>14.50549243587159</v>
      </c>
    </row>
    <row r="18" spans="1:8">
      <c r="A18" s="14" t="s">
        <v>271</v>
      </c>
      <c r="B18" s="19">
        <v>0.19257142118653126</v>
      </c>
      <c r="C18" s="19">
        <v>0.2422580845927014</v>
      </c>
      <c r="F18" s="14" t="s">
        <v>420</v>
      </c>
      <c r="G18">
        <v>0</v>
      </c>
      <c r="H18" s="19">
        <v>3.43034893460267E-2</v>
      </c>
    </row>
    <row r="19" spans="1:8">
      <c r="A19" t="s">
        <v>272</v>
      </c>
      <c r="B19" s="19">
        <v>5.0274759662048807E-2</v>
      </c>
      <c r="C19">
        <v>0</v>
      </c>
      <c r="F19" s="14" t="s">
        <v>419</v>
      </c>
      <c r="G19" s="19">
        <v>0</v>
      </c>
      <c r="H19" s="19">
        <v>0.84262481150350199</v>
      </c>
    </row>
    <row r="20" spans="1:8">
      <c r="A20" s="14" t="s">
        <v>273</v>
      </c>
      <c r="B20" s="19">
        <v>19.935660457281944</v>
      </c>
      <c r="C20" s="19">
        <v>37.57652070910099</v>
      </c>
    </row>
    <row r="21" spans="1:8">
      <c r="A21" t="s">
        <v>274</v>
      </c>
      <c r="B21" s="19">
        <v>0.27466564898911733</v>
      </c>
      <c r="C21">
        <v>0</v>
      </c>
    </row>
    <row r="22" spans="1:8">
      <c r="A22" s="14" t="s">
        <v>275</v>
      </c>
      <c r="B22" s="19">
        <v>2.7644753920498744</v>
      </c>
      <c r="C22" s="19">
        <v>14.50549243587159</v>
      </c>
    </row>
    <row r="23" spans="1:8">
      <c r="A23" t="s">
        <v>276</v>
      </c>
      <c r="B23" s="20">
        <v>1.8268193048845232</v>
      </c>
      <c r="C23">
        <v>0</v>
      </c>
    </row>
    <row r="24" spans="1:8">
      <c r="A24" t="s">
        <v>277</v>
      </c>
      <c r="B24" s="19">
        <v>1.2473231511090595E-2</v>
      </c>
      <c r="C24">
        <v>0</v>
      </c>
    </row>
    <row r="25" spans="1:8">
      <c r="A25" s="14" t="s">
        <v>422</v>
      </c>
      <c r="B25" s="19">
        <v>0</v>
      </c>
      <c r="C25" s="19">
        <v>3.43034893460267E-2</v>
      </c>
    </row>
    <row r="26" spans="1:8">
      <c r="A26" s="14" t="s">
        <v>278</v>
      </c>
      <c r="B26" s="19">
        <v>0</v>
      </c>
      <c r="C26" s="19">
        <v>0.84262481150350199</v>
      </c>
    </row>
    <row r="27" spans="1:8">
      <c r="A27" t="s">
        <v>414</v>
      </c>
      <c r="B27" s="19">
        <v>1.2473231511090591E-2</v>
      </c>
      <c r="C27">
        <v>0</v>
      </c>
    </row>
    <row r="30" spans="1:8" ht="15.75">
      <c r="A30" s="13" t="s">
        <v>252</v>
      </c>
      <c r="B30" s="13" t="s">
        <v>253</v>
      </c>
      <c r="C30" s="13" t="s">
        <v>254</v>
      </c>
    </row>
    <row r="31" spans="1:8">
      <c r="A31" s="14" t="s">
        <v>258</v>
      </c>
      <c r="B31" s="19">
        <v>34.806425253825736</v>
      </c>
      <c r="C31" s="19">
        <v>45.622689412629789</v>
      </c>
    </row>
    <row r="32" spans="1:8">
      <c r="A32" s="14" t="s">
        <v>259</v>
      </c>
      <c r="B32" s="19">
        <v>1.0114772532513971</v>
      </c>
      <c r="C32" s="19">
        <v>2.9861390793466201E-3</v>
      </c>
    </row>
    <row r="33" spans="1:3">
      <c r="A33" t="s">
        <v>268</v>
      </c>
      <c r="B33" s="19">
        <v>1.8203281333838532</v>
      </c>
      <c r="C33">
        <v>0</v>
      </c>
    </row>
    <row r="34" spans="1:3">
      <c r="A34" s="14" t="s">
        <v>273</v>
      </c>
      <c r="B34" s="19">
        <v>19.935660457281944</v>
      </c>
      <c r="C34" s="19">
        <v>37.57652070910099</v>
      </c>
    </row>
    <row r="35" spans="1:3">
      <c r="A35" s="14" t="s">
        <v>275</v>
      </c>
      <c r="B35" s="19">
        <v>0.92149179734995812</v>
      </c>
      <c r="C35" s="19">
        <v>14.50549243587159</v>
      </c>
    </row>
    <row r="36" spans="1:3">
      <c r="A36" t="s">
        <v>276</v>
      </c>
      <c r="B36" s="20">
        <v>1.8268193048845232</v>
      </c>
      <c r="C36">
        <v>0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F679D-3213-407C-BF78-76F7ED80F398}">
  <dimension ref="A1:K74"/>
  <sheetViews>
    <sheetView tabSelected="1" workbookViewId="0">
      <selection activeCell="K2" activeCellId="1" sqref="G2:G13 K2:K13"/>
    </sheetView>
  </sheetViews>
  <sheetFormatPr defaultRowHeight="15"/>
  <cols>
    <col min="1" max="1" width="16.28515625" bestFit="1" customWidth="1"/>
    <col min="2" max="2" width="69.140625" bestFit="1" customWidth="1"/>
    <col min="3" max="3" width="11.28515625" bestFit="1" customWidth="1"/>
    <col min="4" max="4" width="5" style="15" bestFit="1" customWidth="1"/>
    <col min="5" max="5" width="19.5703125" bestFit="1" customWidth="1"/>
    <col min="6" max="6" width="11.28515625" bestFit="1" customWidth="1"/>
    <col min="7" max="7" width="15.28515625" bestFit="1" customWidth="1"/>
    <col min="8" max="8" width="25.28515625" bestFit="1" customWidth="1"/>
    <col min="9" max="9" width="31.7109375" bestFit="1" customWidth="1"/>
    <col min="10" max="10" width="14.28515625" bestFit="1" customWidth="1"/>
  </cols>
  <sheetData>
    <row r="1" spans="1:11" ht="15.75">
      <c r="A1" s="12" t="s">
        <v>187</v>
      </c>
      <c r="B1" s="12" t="s">
        <v>2</v>
      </c>
      <c r="C1" s="12" t="s">
        <v>252</v>
      </c>
      <c r="D1" s="12"/>
      <c r="E1" s="12" t="s">
        <v>279</v>
      </c>
      <c r="G1" s="12" t="s">
        <v>252</v>
      </c>
      <c r="H1" s="12" t="s">
        <v>497</v>
      </c>
      <c r="I1" s="12" t="s">
        <v>496</v>
      </c>
      <c r="J1" s="12" t="s">
        <v>498</v>
      </c>
      <c r="K1" s="12" t="s">
        <v>187</v>
      </c>
    </row>
    <row r="2" spans="1:11">
      <c r="A2" s="21">
        <v>0.24279999999999999</v>
      </c>
      <c r="B2" t="s">
        <v>423</v>
      </c>
      <c r="C2" s="15" t="s">
        <v>335</v>
      </c>
      <c r="D2" s="15" t="s">
        <v>417</v>
      </c>
      <c r="E2" s="15">
        <v>4</v>
      </c>
      <c r="G2" s="15" t="s">
        <v>335</v>
      </c>
      <c r="H2" s="15">
        <v>50</v>
      </c>
      <c r="I2" s="15">
        <f>SUM(E2:E51)</f>
        <v>122</v>
      </c>
      <c r="J2" s="18">
        <f>I2/H2</f>
        <v>2.44</v>
      </c>
      <c r="K2" s="17">
        <v>61.368283409393968</v>
      </c>
    </row>
    <row r="3" spans="1:11">
      <c r="A3" s="21">
        <v>9.0499999999999997E-2</v>
      </c>
      <c r="B3" t="s">
        <v>424</v>
      </c>
      <c r="C3" s="15" t="s">
        <v>335</v>
      </c>
      <c r="D3" s="15" t="s">
        <v>417</v>
      </c>
      <c r="E3" s="15">
        <v>2</v>
      </c>
      <c r="G3" s="15" t="s">
        <v>259</v>
      </c>
      <c r="H3" s="15">
        <v>1</v>
      </c>
      <c r="I3" s="15">
        <v>1</v>
      </c>
      <c r="J3" s="22">
        <f t="shared" ref="J3:J7" si="0">I3/H3</f>
        <v>1</v>
      </c>
      <c r="K3" s="19">
        <v>2.9861390793466201E-3</v>
      </c>
    </row>
    <row r="4" spans="1:11">
      <c r="A4" s="21">
        <v>8.3472000000000008</v>
      </c>
      <c r="B4" t="s">
        <v>425</v>
      </c>
      <c r="C4" s="15" t="s">
        <v>335</v>
      </c>
      <c r="D4" s="15" t="s">
        <v>417</v>
      </c>
      <c r="E4" s="15">
        <v>2</v>
      </c>
      <c r="G4" s="15" t="s">
        <v>336</v>
      </c>
      <c r="H4" s="15">
        <v>3</v>
      </c>
      <c r="I4" s="15">
        <v>3</v>
      </c>
      <c r="J4" s="22">
        <f t="shared" si="0"/>
        <v>1</v>
      </c>
      <c r="K4" s="19">
        <v>0.47145553932705264</v>
      </c>
    </row>
    <row r="5" spans="1:11">
      <c r="A5" s="21">
        <v>1.0633999999999999</v>
      </c>
      <c r="B5" t="s">
        <v>426</v>
      </c>
      <c r="C5" s="15" t="s">
        <v>335</v>
      </c>
      <c r="D5" s="15" t="s">
        <v>417</v>
      </c>
      <c r="E5" s="15">
        <v>2</v>
      </c>
      <c r="G5" s="15" t="s">
        <v>269</v>
      </c>
      <c r="H5" s="15">
        <v>1</v>
      </c>
      <c r="I5" s="15">
        <v>1</v>
      </c>
      <c r="J5" s="22">
        <f t="shared" si="0"/>
        <v>1</v>
      </c>
      <c r="K5" s="19">
        <v>0.31449072236874998</v>
      </c>
    </row>
    <row r="6" spans="1:11">
      <c r="A6" s="21">
        <v>2.4510000000000001</v>
      </c>
      <c r="B6" t="s">
        <v>427</v>
      </c>
      <c r="C6" s="15" t="s">
        <v>335</v>
      </c>
      <c r="D6" s="15" t="s">
        <v>417</v>
      </c>
      <c r="E6" s="15">
        <v>3</v>
      </c>
      <c r="G6" s="15" t="s">
        <v>271</v>
      </c>
      <c r="H6" s="15">
        <v>3</v>
      </c>
      <c r="I6" s="15">
        <v>4</v>
      </c>
      <c r="J6" s="18">
        <f t="shared" si="0"/>
        <v>1.3333333333333333</v>
      </c>
      <c r="K6" s="19">
        <v>0.2422580845927014</v>
      </c>
    </row>
    <row r="7" spans="1:11">
      <c r="A7" s="21">
        <v>1.0951</v>
      </c>
      <c r="B7" t="s">
        <v>428</v>
      </c>
      <c r="C7" s="15" t="s">
        <v>335</v>
      </c>
      <c r="D7" s="15" t="s">
        <v>417</v>
      </c>
      <c r="E7" s="15">
        <v>8</v>
      </c>
      <c r="G7" s="15" t="s">
        <v>273</v>
      </c>
      <c r="H7" s="15">
        <v>15</v>
      </c>
      <c r="I7" s="15">
        <f>SUM(E60:E74)</f>
        <v>31</v>
      </c>
      <c r="J7" s="18">
        <f t="shared" si="0"/>
        <v>2.0666666666666669</v>
      </c>
      <c r="K7" s="17">
        <v>37.57652070910099</v>
      </c>
    </row>
    <row r="8" spans="1:11">
      <c r="A8" s="21">
        <v>15.7659</v>
      </c>
      <c r="B8" t="s">
        <v>429</v>
      </c>
      <c r="C8" s="15" t="s">
        <v>335</v>
      </c>
      <c r="D8" s="15" t="s">
        <v>417</v>
      </c>
      <c r="E8" s="15">
        <v>9</v>
      </c>
      <c r="G8" s="15" t="s">
        <v>417</v>
      </c>
      <c r="I8">
        <v>42</v>
      </c>
      <c r="K8" s="17">
        <f>SUM(A2:A20)</f>
        <v>45.622689412629789</v>
      </c>
    </row>
    <row r="9" spans="1:11">
      <c r="A9" s="21">
        <v>7.2892001585708299E-2</v>
      </c>
      <c r="B9" t="s">
        <v>430</v>
      </c>
      <c r="C9" s="15" t="s">
        <v>335</v>
      </c>
      <c r="D9" s="15" t="s">
        <v>417</v>
      </c>
      <c r="E9" s="15">
        <v>1</v>
      </c>
      <c r="G9" s="15" t="s">
        <v>416</v>
      </c>
      <c r="I9">
        <v>80</v>
      </c>
      <c r="K9">
        <v>0.1237</v>
      </c>
    </row>
    <row r="10" spans="1:11">
      <c r="A10" s="21">
        <v>0.27499640633348399</v>
      </c>
      <c r="B10" t="s">
        <v>431</v>
      </c>
      <c r="C10" s="15" t="s">
        <v>335</v>
      </c>
      <c r="D10" s="15" t="s">
        <v>417</v>
      </c>
      <c r="E10" s="15">
        <v>1</v>
      </c>
      <c r="G10" s="15" t="s">
        <v>418</v>
      </c>
      <c r="K10" s="17">
        <f>SUM(A22:A25)</f>
        <v>0.23947326004306541</v>
      </c>
    </row>
    <row r="11" spans="1:11">
      <c r="A11" s="21">
        <v>3.34551428568613</v>
      </c>
      <c r="B11" t="s">
        <v>432</v>
      </c>
      <c r="C11" s="15" t="s">
        <v>335</v>
      </c>
      <c r="D11" s="15" t="s">
        <v>417</v>
      </c>
      <c r="E11" s="15">
        <v>1</v>
      </c>
      <c r="G11" s="15" t="s">
        <v>420</v>
      </c>
      <c r="K11">
        <v>3.43034893460267E-2</v>
      </c>
    </row>
    <row r="12" spans="1:11">
      <c r="A12" s="21">
        <v>10.049512057530199</v>
      </c>
      <c r="B12" t="s">
        <v>433</v>
      </c>
      <c r="C12" s="15" t="s">
        <v>335</v>
      </c>
      <c r="D12" s="15" t="s">
        <v>417</v>
      </c>
      <c r="E12" s="15">
        <v>1</v>
      </c>
      <c r="G12" s="15" t="s">
        <v>415</v>
      </c>
      <c r="K12" s="17">
        <f>SUM(A27:A48)</f>
        <v>14.50549243587159</v>
      </c>
    </row>
    <row r="13" spans="1:11">
      <c r="A13" s="21">
        <v>7.6583634027211106E-2</v>
      </c>
      <c r="B13" t="s">
        <v>434</v>
      </c>
      <c r="C13" s="15" t="s">
        <v>335</v>
      </c>
      <c r="D13" s="15" t="s">
        <v>417</v>
      </c>
      <c r="E13" s="15">
        <v>1</v>
      </c>
      <c r="G13" s="15" t="s">
        <v>419</v>
      </c>
      <c r="K13" s="17">
        <f>SUM(A49:A51)</f>
        <v>0.84262481150350199</v>
      </c>
    </row>
    <row r="14" spans="1:11">
      <c r="A14" s="21">
        <v>0.99768166906869105</v>
      </c>
      <c r="B14" t="s">
        <v>435</v>
      </c>
      <c r="C14" s="15" t="s">
        <v>335</v>
      </c>
      <c r="D14" s="15" t="s">
        <v>417</v>
      </c>
      <c r="E14" s="15">
        <v>1</v>
      </c>
    </row>
    <row r="15" spans="1:11">
      <c r="A15" s="21">
        <v>1.50662565945336</v>
      </c>
      <c r="B15" t="s">
        <v>436</v>
      </c>
      <c r="C15" s="15" t="s">
        <v>335</v>
      </c>
      <c r="D15" s="15" t="s">
        <v>417</v>
      </c>
      <c r="E15" s="15">
        <v>1</v>
      </c>
    </row>
    <row r="16" spans="1:11">
      <c r="A16" s="21">
        <v>6.2157858914198297E-2</v>
      </c>
      <c r="B16" t="s">
        <v>437</v>
      </c>
      <c r="C16" s="15" t="s">
        <v>335</v>
      </c>
      <c r="D16" s="15" t="s">
        <v>417</v>
      </c>
      <c r="E16" s="15">
        <v>1</v>
      </c>
    </row>
    <row r="17" spans="1:5">
      <c r="A17" s="21">
        <v>0.101628387651444</v>
      </c>
      <c r="B17" t="s">
        <v>438</v>
      </c>
      <c r="C17" s="15" t="s">
        <v>335</v>
      </c>
      <c r="D17" s="15" t="s">
        <v>417</v>
      </c>
      <c r="E17" s="15">
        <v>1</v>
      </c>
    </row>
    <row r="18" spans="1:5">
      <c r="A18" s="21">
        <v>3.5043707992487301E-2</v>
      </c>
      <c r="B18" t="s">
        <v>439</v>
      </c>
      <c r="C18" s="15" t="s">
        <v>335</v>
      </c>
      <c r="D18" s="15" t="s">
        <v>417</v>
      </c>
      <c r="E18" s="15">
        <v>1</v>
      </c>
    </row>
    <row r="19" spans="1:5">
      <c r="A19" s="21">
        <v>2.8091541921583599E-2</v>
      </c>
      <c r="B19" t="s">
        <v>440</v>
      </c>
      <c r="C19" s="15" t="s">
        <v>335</v>
      </c>
      <c r="D19" s="15" t="s">
        <v>417</v>
      </c>
      <c r="E19" s="15">
        <v>1</v>
      </c>
    </row>
    <row r="20" spans="1:5">
      <c r="A20" s="21">
        <v>1.60622024652897E-2</v>
      </c>
      <c r="B20" t="s">
        <v>441</v>
      </c>
      <c r="C20" s="15" t="s">
        <v>335</v>
      </c>
      <c r="D20" s="15" t="s">
        <v>417</v>
      </c>
      <c r="E20" s="15">
        <v>1</v>
      </c>
    </row>
    <row r="21" spans="1:5">
      <c r="A21" s="21">
        <v>0.1237</v>
      </c>
      <c r="B21" t="s">
        <v>442</v>
      </c>
      <c r="C21" s="15" t="s">
        <v>335</v>
      </c>
      <c r="D21" s="15" t="s">
        <v>416</v>
      </c>
      <c r="E21" s="15">
        <v>2</v>
      </c>
    </row>
    <row r="22" spans="1:5">
      <c r="A22" s="21">
        <v>0.1037</v>
      </c>
      <c r="B22" t="s">
        <v>443</v>
      </c>
      <c r="C22" s="15" t="s">
        <v>335</v>
      </c>
      <c r="D22" s="15" t="s">
        <v>418</v>
      </c>
      <c r="E22" s="15">
        <v>2</v>
      </c>
    </row>
    <row r="23" spans="1:5">
      <c r="A23" s="21">
        <v>1.58078641367842E-2</v>
      </c>
      <c r="B23" t="s">
        <v>444</v>
      </c>
      <c r="C23" s="15" t="s">
        <v>335</v>
      </c>
      <c r="D23" s="15" t="s">
        <v>418</v>
      </c>
      <c r="E23" s="15">
        <v>1</v>
      </c>
    </row>
    <row r="24" spans="1:5">
      <c r="A24" s="21">
        <v>5.9982697953140603E-2</v>
      </c>
      <c r="B24" t="s">
        <v>445</v>
      </c>
      <c r="C24" s="15" t="s">
        <v>335</v>
      </c>
      <c r="D24" s="15" t="s">
        <v>418</v>
      </c>
      <c r="E24" s="15">
        <v>1</v>
      </c>
    </row>
    <row r="25" spans="1:5">
      <c r="A25" s="21">
        <v>5.9982697953140603E-2</v>
      </c>
      <c r="B25" t="s">
        <v>446</v>
      </c>
      <c r="C25" s="15" t="s">
        <v>335</v>
      </c>
      <c r="D25" s="15" t="s">
        <v>418</v>
      </c>
      <c r="E25" s="15">
        <v>1</v>
      </c>
    </row>
    <row r="26" spans="1:5">
      <c r="A26" s="21">
        <v>3.43034893460267E-2</v>
      </c>
      <c r="B26" t="s">
        <v>447</v>
      </c>
      <c r="C26" s="15" t="s">
        <v>335</v>
      </c>
      <c r="D26" s="15" t="s">
        <v>420</v>
      </c>
      <c r="E26" s="15">
        <v>1</v>
      </c>
    </row>
    <row r="27" spans="1:5">
      <c r="A27" s="21">
        <v>0.95909999999999995</v>
      </c>
      <c r="B27" t="s">
        <v>448</v>
      </c>
      <c r="C27" s="15" t="s">
        <v>335</v>
      </c>
      <c r="D27" s="15" t="s">
        <v>415</v>
      </c>
      <c r="E27" s="15">
        <v>9</v>
      </c>
    </row>
    <row r="28" spans="1:5">
      <c r="A28" s="21">
        <v>0.1736</v>
      </c>
      <c r="B28" t="s">
        <v>449</v>
      </c>
      <c r="C28" s="15" t="s">
        <v>335</v>
      </c>
      <c r="D28" s="15" t="s">
        <v>415</v>
      </c>
      <c r="E28" s="15">
        <v>3</v>
      </c>
    </row>
    <row r="29" spans="1:5">
      <c r="A29" s="21">
        <v>1.0795999999999999</v>
      </c>
      <c r="B29" t="s">
        <v>450</v>
      </c>
      <c r="C29" s="15" t="s">
        <v>335</v>
      </c>
      <c r="D29" s="15" t="s">
        <v>415</v>
      </c>
      <c r="E29" s="15">
        <v>4</v>
      </c>
    </row>
    <row r="30" spans="1:5">
      <c r="A30" s="21">
        <v>0.32850000000000001</v>
      </c>
      <c r="B30" t="s">
        <v>451</v>
      </c>
      <c r="C30" s="15" t="s">
        <v>335</v>
      </c>
      <c r="D30" s="15" t="s">
        <v>415</v>
      </c>
      <c r="E30" s="15">
        <v>5</v>
      </c>
    </row>
    <row r="31" spans="1:5">
      <c r="A31" s="21">
        <v>0.16739999999999999</v>
      </c>
      <c r="B31" t="s">
        <v>452</v>
      </c>
      <c r="C31" s="15" t="s">
        <v>335</v>
      </c>
      <c r="D31" s="15" t="s">
        <v>415</v>
      </c>
      <c r="E31" s="15">
        <v>2</v>
      </c>
    </row>
    <row r="32" spans="1:5">
      <c r="A32" s="21">
        <v>0.65169999999999995</v>
      </c>
      <c r="B32" t="s">
        <v>453</v>
      </c>
      <c r="C32" s="15" t="s">
        <v>335</v>
      </c>
      <c r="D32" s="15" t="s">
        <v>415</v>
      </c>
      <c r="E32" s="15">
        <v>4</v>
      </c>
    </row>
    <row r="33" spans="1:5">
      <c r="A33" s="21">
        <v>1.1493</v>
      </c>
      <c r="B33" t="s">
        <v>454</v>
      </c>
      <c r="C33" s="15" t="s">
        <v>335</v>
      </c>
      <c r="D33" s="15" t="s">
        <v>415</v>
      </c>
      <c r="E33" s="15">
        <v>6</v>
      </c>
    </row>
    <row r="34" spans="1:5">
      <c r="A34" s="21">
        <v>6.9699999999999998E-2</v>
      </c>
      <c r="B34" t="s">
        <v>455</v>
      </c>
      <c r="C34" s="15" t="s">
        <v>335</v>
      </c>
      <c r="D34" s="15" t="s">
        <v>415</v>
      </c>
      <c r="E34" s="15">
        <v>2</v>
      </c>
    </row>
    <row r="35" spans="1:5">
      <c r="A35" s="21">
        <v>0.55740000000000001</v>
      </c>
      <c r="B35" t="s">
        <v>456</v>
      </c>
      <c r="C35" s="15" t="s">
        <v>335</v>
      </c>
      <c r="D35" s="15" t="s">
        <v>415</v>
      </c>
      <c r="E35" s="15">
        <v>2</v>
      </c>
    </row>
    <row r="36" spans="1:5">
      <c r="A36" s="21">
        <v>0.10100000000000001</v>
      </c>
      <c r="B36" t="s">
        <v>457</v>
      </c>
      <c r="C36" s="15" t="s">
        <v>335</v>
      </c>
      <c r="D36" s="15" t="s">
        <v>415</v>
      </c>
      <c r="E36" s="15">
        <v>4</v>
      </c>
    </row>
    <row r="37" spans="1:5">
      <c r="A37" s="21">
        <v>0.93459999999999999</v>
      </c>
      <c r="B37" t="s">
        <v>458</v>
      </c>
      <c r="C37" s="15" t="s">
        <v>335</v>
      </c>
      <c r="D37" s="15" t="s">
        <v>415</v>
      </c>
      <c r="E37" s="15">
        <v>7</v>
      </c>
    </row>
    <row r="38" spans="1:5">
      <c r="A38" s="21">
        <v>7.2240000000000002</v>
      </c>
      <c r="B38" t="s">
        <v>459</v>
      </c>
      <c r="C38" s="15" t="s">
        <v>335</v>
      </c>
      <c r="D38" s="15" t="s">
        <v>415</v>
      </c>
      <c r="E38" s="15">
        <v>9</v>
      </c>
    </row>
    <row r="39" spans="1:5">
      <c r="A39" s="21">
        <v>0.69921046025385603</v>
      </c>
      <c r="B39" t="s">
        <v>460</v>
      </c>
      <c r="C39" s="15" t="s">
        <v>335</v>
      </c>
      <c r="D39" s="15" t="s">
        <v>415</v>
      </c>
      <c r="E39" s="15">
        <v>1</v>
      </c>
    </row>
    <row r="40" spans="1:5">
      <c r="A40" s="21">
        <v>7.2055077572821397E-3</v>
      </c>
      <c r="B40" t="s">
        <v>461</v>
      </c>
      <c r="C40" s="15" t="s">
        <v>335</v>
      </c>
      <c r="D40" s="15" t="s">
        <v>415</v>
      </c>
      <c r="E40" s="15">
        <v>1</v>
      </c>
    </row>
    <row r="41" spans="1:5">
      <c r="A41" s="21">
        <v>1.0423181898376301E-2</v>
      </c>
      <c r="B41" t="s">
        <v>462</v>
      </c>
      <c r="C41" s="15" t="s">
        <v>335</v>
      </c>
      <c r="D41" s="15" t="s">
        <v>415</v>
      </c>
      <c r="E41" s="15">
        <v>1</v>
      </c>
    </row>
    <row r="42" spans="1:5">
      <c r="A42" s="21">
        <v>9.8830357016764497E-3</v>
      </c>
      <c r="B42" t="s">
        <v>463</v>
      </c>
      <c r="C42" s="15" t="s">
        <v>335</v>
      </c>
      <c r="D42" s="15" t="s">
        <v>415</v>
      </c>
      <c r="E42" s="15">
        <v>1</v>
      </c>
    </row>
    <row r="43" spans="1:5">
      <c r="A43" s="21">
        <v>1.1553685141243299E-2</v>
      </c>
      <c r="B43" t="s">
        <v>464</v>
      </c>
      <c r="C43" s="15" t="s">
        <v>335</v>
      </c>
      <c r="D43" s="15" t="s">
        <v>415</v>
      </c>
      <c r="E43" s="15">
        <v>1</v>
      </c>
    </row>
    <row r="44" spans="1:5">
      <c r="A44" s="21">
        <v>1.1553685141243299E-2</v>
      </c>
      <c r="B44" t="s">
        <v>465</v>
      </c>
      <c r="C44" s="15" t="s">
        <v>335</v>
      </c>
      <c r="D44" s="15" t="s">
        <v>415</v>
      </c>
      <c r="E44" s="15">
        <v>1</v>
      </c>
    </row>
    <row r="45" spans="1:5">
      <c r="A45" s="21">
        <v>4.8543361508517797E-3</v>
      </c>
      <c r="B45" t="s">
        <v>466</v>
      </c>
      <c r="C45" s="15" t="s">
        <v>335</v>
      </c>
      <c r="D45" s="15" t="s">
        <v>415</v>
      </c>
      <c r="E45" s="15">
        <v>1</v>
      </c>
    </row>
    <row r="46" spans="1:5">
      <c r="A46" s="21">
        <v>2.0120819714049099E-2</v>
      </c>
      <c r="B46" t="s">
        <v>467</v>
      </c>
      <c r="C46" s="15" t="s">
        <v>335</v>
      </c>
      <c r="D46" s="15" t="s">
        <v>415</v>
      </c>
      <c r="E46" s="15">
        <v>1</v>
      </c>
    </row>
    <row r="47" spans="1:5">
      <c r="A47" s="21">
        <v>0.16520707458430101</v>
      </c>
      <c r="B47" t="s">
        <v>468</v>
      </c>
      <c r="C47" s="15" t="s">
        <v>335</v>
      </c>
      <c r="D47" s="15" t="s">
        <v>415</v>
      </c>
      <c r="E47" s="15">
        <v>1</v>
      </c>
    </row>
    <row r="48" spans="1:5">
      <c r="A48" s="21">
        <v>0.16958064952871099</v>
      </c>
      <c r="B48" t="s">
        <v>469</v>
      </c>
      <c r="C48" s="15" t="s">
        <v>335</v>
      </c>
      <c r="D48" s="15" t="s">
        <v>415</v>
      </c>
      <c r="E48" s="15">
        <v>1</v>
      </c>
    </row>
    <row r="49" spans="1:5">
      <c r="A49" s="21">
        <v>0.3931</v>
      </c>
      <c r="B49" t="s">
        <v>470</v>
      </c>
      <c r="C49" s="15" t="s">
        <v>335</v>
      </c>
      <c r="D49" s="15" t="s">
        <v>419</v>
      </c>
      <c r="E49" s="15">
        <v>2</v>
      </c>
    </row>
    <row r="50" spans="1:5">
      <c r="A50" s="21">
        <v>0.38769999999999999</v>
      </c>
      <c r="B50" t="s">
        <v>471</v>
      </c>
      <c r="C50" s="15" t="s">
        <v>335</v>
      </c>
      <c r="D50" s="15" t="s">
        <v>419</v>
      </c>
      <c r="E50" s="15">
        <v>2</v>
      </c>
    </row>
    <row r="51" spans="1:5">
      <c r="A51" s="21">
        <v>6.1824811503501997E-2</v>
      </c>
      <c r="B51" t="s">
        <v>472</v>
      </c>
      <c r="C51" s="15" t="s">
        <v>335</v>
      </c>
      <c r="D51" s="15" t="s">
        <v>419</v>
      </c>
      <c r="E51" s="15">
        <v>1</v>
      </c>
    </row>
    <row r="52" spans="1:5">
      <c r="A52" s="21">
        <v>2.9861390793466201E-3</v>
      </c>
      <c r="B52" t="s">
        <v>488</v>
      </c>
      <c r="C52" s="15" t="s">
        <v>259</v>
      </c>
      <c r="E52" s="15">
        <v>1</v>
      </c>
    </row>
    <row r="53" spans="1:5">
      <c r="A53" s="21">
        <v>0.45376242169925601</v>
      </c>
      <c r="B53" t="s">
        <v>489</v>
      </c>
      <c r="C53" s="15" t="s">
        <v>336</v>
      </c>
      <c r="E53" s="15">
        <v>1</v>
      </c>
    </row>
    <row r="54" spans="1:5">
      <c r="A54" s="21">
        <v>1.11026869195066E-2</v>
      </c>
      <c r="B54" t="s">
        <v>490</v>
      </c>
      <c r="C54" s="15" t="s">
        <v>336</v>
      </c>
      <c r="E54" s="15">
        <v>1</v>
      </c>
    </row>
    <row r="55" spans="1:5">
      <c r="A55" s="21">
        <v>6.5904307082900399E-3</v>
      </c>
      <c r="B55" t="s">
        <v>491</v>
      </c>
      <c r="C55" s="15" t="s">
        <v>336</v>
      </c>
      <c r="E55" s="15">
        <v>1</v>
      </c>
    </row>
    <row r="56" spans="1:5">
      <c r="A56" s="21">
        <v>0.31449072236874998</v>
      </c>
      <c r="B56" t="s">
        <v>492</v>
      </c>
      <c r="C56" s="15" t="s">
        <v>269</v>
      </c>
      <c r="E56" s="15">
        <v>1</v>
      </c>
    </row>
    <row r="57" spans="1:5">
      <c r="A57" s="21">
        <v>0.1986</v>
      </c>
      <c r="B57" t="s">
        <v>493</v>
      </c>
      <c r="C57" s="15" t="s">
        <v>271</v>
      </c>
      <c r="E57" s="15">
        <v>2</v>
      </c>
    </row>
    <row r="58" spans="1:5">
      <c r="A58" s="21">
        <v>2.8894806967009499E-2</v>
      </c>
      <c r="B58" t="s">
        <v>494</v>
      </c>
      <c r="C58" s="15" t="s">
        <v>271</v>
      </c>
      <c r="E58" s="15">
        <v>1</v>
      </c>
    </row>
    <row r="59" spans="1:5">
      <c r="A59" s="21">
        <v>1.4763277625691899E-2</v>
      </c>
      <c r="B59" t="s">
        <v>495</v>
      </c>
      <c r="C59" s="15" t="s">
        <v>271</v>
      </c>
      <c r="E59" s="15">
        <v>1</v>
      </c>
    </row>
    <row r="60" spans="1:5">
      <c r="A60" s="21">
        <v>3.5358000000000001</v>
      </c>
      <c r="B60" t="s">
        <v>473</v>
      </c>
      <c r="C60" s="15" t="s">
        <v>273</v>
      </c>
      <c r="E60" s="15">
        <v>2</v>
      </c>
    </row>
    <row r="61" spans="1:5">
      <c r="A61" s="21">
        <v>4.5594999999999999</v>
      </c>
      <c r="B61" t="s">
        <v>474</v>
      </c>
      <c r="C61" s="15" t="s">
        <v>273</v>
      </c>
      <c r="E61" s="15">
        <v>3</v>
      </c>
    </row>
    <row r="62" spans="1:5">
      <c r="A62" s="21">
        <v>0.1206</v>
      </c>
      <c r="B62" t="s">
        <v>475</v>
      </c>
      <c r="C62" s="15" t="s">
        <v>273</v>
      </c>
      <c r="E62" s="15">
        <v>3</v>
      </c>
    </row>
    <row r="63" spans="1:5">
      <c r="A63" s="21">
        <v>7.3928000000000003</v>
      </c>
      <c r="B63" t="s">
        <v>476</v>
      </c>
      <c r="C63" s="15" t="s">
        <v>273</v>
      </c>
      <c r="E63" s="15">
        <v>4</v>
      </c>
    </row>
    <row r="64" spans="1:5">
      <c r="A64" s="21">
        <v>7.4683000000000002</v>
      </c>
      <c r="B64" t="s">
        <v>477</v>
      </c>
      <c r="C64" s="15" t="s">
        <v>273</v>
      </c>
      <c r="E64" s="15">
        <v>5</v>
      </c>
    </row>
    <row r="65" spans="1:5">
      <c r="A65" s="21">
        <v>3.1101000000000001</v>
      </c>
      <c r="B65" t="s">
        <v>478</v>
      </c>
      <c r="C65" s="15" t="s">
        <v>273</v>
      </c>
      <c r="E65" s="15">
        <v>5</v>
      </c>
    </row>
    <row r="66" spans="1:5">
      <c r="A66" s="21">
        <v>3.0186886313700798</v>
      </c>
      <c r="B66" t="s">
        <v>479</v>
      </c>
      <c r="C66" s="15" t="s">
        <v>273</v>
      </c>
      <c r="E66" s="15">
        <v>1</v>
      </c>
    </row>
    <row r="67" spans="1:5">
      <c r="A67" s="21">
        <v>3.0186886313700798</v>
      </c>
      <c r="B67" t="s">
        <v>480</v>
      </c>
      <c r="C67" s="15" t="s">
        <v>273</v>
      </c>
      <c r="E67" s="15">
        <v>1</v>
      </c>
    </row>
    <row r="68" spans="1:5">
      <c r="A68" s="21">
        <v>2.2335996692157001</v>
      </c>
      <c r="B68" t="s">
        <v>481</v>
      </c>
      <c r="C68" s="15" t="s">
        <v>273</v>
      </c>
      <c r="E68" s="15">
        <v>1</v>
      </c>
    </row>
    <row r="69" spans="1:5">
      <c r="A69" s="21">
        <v>2.2335996692157001</v>
      </c>
      <c r="B69" t="s">
        <v>482</v>
      </c>
      <c r="C69" s="15" t="s">
        <v>273</v>
      </c>
      <c r="E69" s="15">
        <v>1</v>
      </c>
    </row>
    <row r="70" spans="1:5">
      <c r="A70" s="21">
        <v>0.203742840146347</v>
      </c>
      <c r="B70" t="s">
        <v>483</v>
      </c>
      <c r="C70" s="15" t="s">
        <v>273</v>
      </c>
      <c r="E70" s="15">
        <v>1</v>
      </c>
    </row>
    <row r="71" spans="1:5">
      <c r="A71" s="21">
        <v>0.203742840146347</v>
      </c>
      <c r="B71" t="s">
        <v>484</v>
      </c>
      <c r="C71" s="15" t="s">
        <v>273</v>
      </c>
      <c r="E71" s="15">
        <v>1</v>
      </c>
    </row>
    <row r="72" spans="1:5">
      <c r="A72" s="21">
        <v>0.203742840146347</v>
      </c>
      <c r="B72" t="s">
        <v>485</v>
      </c>
      <c r="C72" s="15" t="s">
        <v>273</v>
      </c>
      <c r="E72" s="15">
        <v>1</v>
      </c>
    </row>
    <row r="73" spans="1:5">
      <c r="A73" s="21">
        <v>0.203742840146347</v>
      </c>
      <c r="B73" t="s">
        <v>486</v>
      </c>
      <c r="C73" s="15" t="s">
        <v>273</v>
      </c>
      <c r="E73" s="15">
        <v>1</v>
      </c>
    </row>
    <row r="74" spans="1:5">
      <c r="A74" s="21">
        <v>6.9872747344040698E-2</v>
      </c>
      <c r="B74" t="s">
        <v>487</v>
      </c>
      <c r="C74" s="15" t="s">
        <v>273</v>
      </c>
      <c r="E74" s="15">
        <v>1</v>
      </c>
    </row>
  </sheetData>
  <conditionalFormatting sqref="A2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3:A74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26_Hemachatus_haemachatus_Liver</vt:lpstr>
      <vt:lpstr>Alignment</vt:lpstr>
      <vt:lpstr>Transcriptome comparison</vt:lpstr>
      <vt:lpstr>Proteoform number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sirdaniel</dc:creator>
  <cp:lastModifiedBy>Taline Kazandjian</cp:lastModifiedBy>
  <dcterms:created xsi:type="dcterms:W3CDTF">2018-01-09T23:17:54Z</dcterms:created>
  <dcterms:modified xsi:type="dcterms:W3CDTF">2019-10-24T14:09:09Z</dcterms:modified>
</cp:coreProperties>
</file>